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1730" windowHeight="1140" firstSheet="2" activeTab="3"/>
  </bookViews>
  <sheets>
    <sheet name="양식버그" sheetId="4" state="hidden" r:id="rId1"/>
    <sheet name="화면7" sheetId="13" state="hidden" r:id="rId2"/>
    <sheet name="보고서" sheetId="14" r:id="rId3"/>
    <sheet name="ActionList" sheetId="3" r:id="rId4"/>
    <sheet name="기존 요구사항 정리" sheetId="15" r:id="rId5"/>
    <sheet name="Sheet1" sheetId="16" r:id="rId6"/>
  </sheets>
  <definedNames>
    <definedName name="_xlnm._FilterDatabase" localSheetId="3" hidden="1">ActionList!$D$3:$P$3</definedName>
  </definedNames>
  <calcPr calcId="145621"/>
</workbook>
</file>

<file path=xl/calcChain.xml><?xml version="1.0" encoding="utf-8"?>
<calcChain xmlns="http://schemas.openxmlformats.org/spreadsheetml/2006/main">
  <c r="C12" i="16" l="1"/>
  <c r="B12" i="16"/>
  <c r="C5" i="16" l="1"/>
  <c r="B5" i="16"/>
  <c r="B16" i="14" l="1"/>
  <c r="C16" i="14"/>
  <c r="D16" i="14"/>
  <c r="E16" i="14"/>
  <c r="F16" i="14"/>
  <c r="G16" i="14"/>
  <c r="H16" i="14" l="1"/>
  <c r="G17" i="14"/>
  <c r="F17" i="14"/>
  <c r="E17" i="14"/>
  <c r="D17" i="14"/>
  <c r="C17" i="14"/>
  <c r="B17" i="14"/>
  <c r="D18" i="14"/>
  <c r="E18" i="14"/>
  <c r="F18" i="14"/>
  <c r="G18" i="14"/>
  <c r="D15" i="14"/>
  <c r="E15" i="14"/>
  <c r="F15" i="14"/>
  <c r="G15" i="14"/>
  <c r="D14" i="14"/>
  <c r="E14" i="14"/>
  <c r="F14" i="14"/>
  <c r="G14" i="14"/>
  <c r="D13" i="14"/>
  <c r="E13" i="14"/>
  <c r="F13" i="14"/>
  <c r="G13" i="14"/>
  <c r="D12" i="14"/>
  <c r="E12" i="14"/>
  <c r="F12" i="14"/>
  <c r="G12" i="14"/>
  <c r="C13" i="14"/>
  <c r="C14" i="14"/>
  <c r="C15" i="14"/>
  <c r="C18" i="14"/>
  <c r="C12" i="14"/>
  <c r="H17" i="14" l="1"/>
  <c r="B13" i="14"/>
  <c r="H13" i="14" s="1"/>
  <c r="B14" i="14"/>
  <c r="H14" i="14" s="1"/>
  <c r="B15" i="14"/>
  <c r="H15" i="14" s="1"/>
  <c r="B18" i="14"/>
  <c r="H18" i="14" s="1"/>
  <c r="B12" i="14"/>
  <c r="H12" i="14" s="1"/>
  <c r="F19" i="14" l="1"/>
  <c r="B19" i="14"/>
  <c r="G19" i="14"/>
  <c r="C19" i="14"/>
  <c r="D19" i="14"/>
  <c r="E19" i="14"/>
  <c r="H19" i="14" l="1"/>
</calcChain>
</file>

<file path=xl/sharedStrings.xml><?xml version="1.0" encoding="utf-8"?>
<sst xmlns="http://schemas.openxmlformats.org/spreadsheetml/2006/main" count="557" uniqueCount="268">
  <si>
    <t>내용</t>
    <phoneticPr fontId="1" type="noConversion"/>
  </si>
  <si>
    <t>요청일자</t>
    <phoneticPr fontId="5" type="noConversion"/>
  </si>
  <si>
    <t>요구형태</t>
    <phoneticPr fontId="1" type="noConversion"/>
  </si>
  <si>
    <t>대상</t>
    <phoneticPr fontId="5" type="noConversion"/>
  </si>
  <si>
    <t>전자결재</t>
  </si>
  <si>
    <t>양식번호</t>
  </si>
  <si>
    <t>양식명</t>
  </si>
  <si>
    <t>확인부서</t>
    <phoneticPr fontId="1" type="noConversion"/>
  </si>
  <si>
    <t>로직/연동</t>
    <phoneticPr fontId="1" type="noConversion"/>
  </si>
  <si>
    <t>소비성경비 사용 신청서</t>
  </si>
  <si>
    <t>O</t>
  </si>
  <si>
    <t>회계</t>
    <phoneticPr fontId="1" type="noConversion"/>
  </si>
  <si>
    <t>V</t>
    <phoneticPr fontId="1" type="noConversion"/>
  </si>
  <si>
    <t>품의서</t>
  </si>
  <si>
    <t>거래처 경조사비 신청서</t>
  </si>
  <si>
    <t>사무용품, 비품 구매신청서</t>
  </si>
  <si>
    <t>GA</t>
    <phoneticPr fontId="1" type="noConversion"/>
  </si>
  <si>
    <t>도서인쇄비 구입 신청서</t>
  </si>
  <si>
    <t>시내교통비 신청서</t>
  </si>
  <si>
    <t>출장비 정산서</t>
  </si>
  <si>
    <t>가지급금 신청서</t>
  </si>
  <si>
    <t>자금</t>
    <phoneticPr fontId="1" type="noConversion"/>
  </si>
  <si>
    <t>개인용 법인카드 발급 신청서</t>
  </si>
  <si>
    <t>법인 공용카드 사용 신청서</t>
  </si>
  <si>
    <t>자금 이체 신청서</t>
  </si>
  <si>
    <t>재고자산 폐기 신청서</t>
  </si>
  <si>
    <t>자산 손/망실 경위서</t>
  </si>
  <si>
    <t>매출외 출고 승인 신청서</t>
  </si>
  <si>
    <t>제품 대여신청 및 반납 확인서</t>
  </si>
  <si>
    <t>CS</t>
    <phoneticPr fontId="1" type="noConversion"/>
  </si>
  <si>
    <t>차량사용 신청서</t>
  </si>
  <si>
    <t>퀵, 택배 신청서</t>
  </si>
  <si>
    <t>공문서</t>
  </si>
  <si>
    <t>어학교육 신청서</t>
  </si>
  <si>
    <t>HR</t>
    <phoneticPr fontId="1" type="noConversion"/>
  </si>
  <si>
    <t>어학교육비 지급 신청서</t>
  </si>
  <si>
    <t>콘도예약 신청서</t>
  </si>
  <si>
    <t>동호회 활동 보고서</t>
  </si>
  <si>
    <t>주택자금 신청서</t>
  </si>
  <si>
    <t>금연 서약서</t>
  </si>
  <si>
    <t>휴가 신청서</t>
  </si>
  <si>
    <t>출장 신청서</t>
  </si>
  <si>
    <t>OT 신청서</t>
  </si>
  <si>
    <t>교육신청서</t>
  </si>
  <si>
    <t>교육훈련 보고서</t>
  </si>
  <si>
    <t>채용 신청서</t>
  </si>
  <si>
    <t>채용 승인서</t>
  </si>
  <si>
    <t>X</t>
  </si>
  <si>
    <t>수기 진행</t>
  </si>
  <si>
    <t>사용자권한 신청서</t>
  </si>
  <si>
    <t>IT</t>
    <phoneticPr fontId="1" type="noConversion"/>
  </si>
  <si>
    <t>IT기기 구매 요청서</t>
  </si>
  <si>
    <t>IT기기 반출 신청서</t>
  </si>
  <si>
    <t>여신 승인 신청서</t>
  </si>
  <si>
    <t xml:space="preserve">조양석 대리 요청 - 전자결재 안함. </t>
    <phoneticPr fontId="1" type="noConversion"/>
  </si>
  <si>
    <t>국내매입 판촉물 구매요청서</t>
  </si>
  <si>
    <t>전략기획</t>
    <phoneticPr fontId="1" type="noConversion"/>
  </si>
  <si>
    <t>유형자산 등록 및 변경 신청서</t>
  </si>
  <si>
    <t>제품 교환, 반품 요청서</t>
  </si>
  <si>
    <t>CS-NET 기능 대처</t>
    <phoneticPr fontId="1" type="noConversion"/>
  </si>
  <si>
    <t>고객 제품 교환(환불) 요청서</t>
  </si>
  <si>
    <t>등급품 판정서</t>
  </si>
  <si>
    <t>증명서 신청서</t>
  </si>
  <si>
    <t>HR,GA</t>
    <phoneticPr fontId="1" type="noConversion"/>
  </si>
  <si>
    <t>클레임 보고서</t>
  </si>
  <si>
    <t>사내판매신청서(기타특수관계인)</t>
    <phoneticPr fontId="1" type="noConversion"/>
  </si>
  <si>
    <t>영업</t>
    <phoneticPr fontId="1" type="noConversion"/>
  </si>
  <si>
    <t>자녀 학자금 신청서</t>
  </si>
  <si>
    <t>버그 리포팅</t>
    <phoneticPr fontId="1" type="noConversion"/>
  </si>
  <si>
    <t>1. Purpose, Date, Place 등 입력칸을 '쓰기모드'로 권한 설정 했음에도 불구하고, 기안 작성시 쓰기가 안됨.</t>
    <phoneticPr fontId="1" type="noConversion"/>
  </si>
  <si>
    <t>1. Title 밑 Body 칸 쓰기 모드이나 기안 작성시 쓰기가 안됨.</t>
    <phoneticPr fontId="1" type="noConversion"/>
  </si>
  <si>
    <t>X</t>
    <phoneticPr fontId="1" type="noConversion"/>
  </si>
  <si>
    <t>라인이 중앙 정렬인데도, 화면처럼 높이가 다릅니다. (공통사항 / 모든 양식 확인 필요)</t>
    <phoneticPr fontId="1" type="noConversion"/>
  </si>
  <si>
    <t>칸 위치가 안 맞음. (양식기 이용하여 칸높이를 최대한 줄여도 안 맞음.)</t>
    <phoneticPr fontId="1" type="noConversion"/>
  </si>
  <si>
    <t>처리일자
(예정일)</t>
    <phoneticPr fontId="5" type="noConversion"/>
  </si>
  <si>
    <t>비고</t>
    <phoneticPr fontId="1" type="noConversion"/>
  </si>
  <si>
    <t>요구자</t>
    <phoneticPr fontId="5" type="noConversion"/>
  </si>
  <si>
    <t>상태</t>
    <phoneticPr fontId="1" type="noConversion"/>
  </si>
  <si>
    <t>안정화 이행보고서</t>
    <phoneticPr fontId="1" type="noConversion"/>
  </si>
  <si>
    <t>기능오류</t>
    <phoneticPr fontId="1" type="noConversion"/>
  </si>
  <si>
    <t>기능수정</t>
    <phoneticPr fontId="1" type="noConversion"/>
  </si>
  <si>
    <t>기능추가</t>
    <phoneticPr fontId="1" type="noConversion"/>
  </si>
  <si>
    <t>데이터수정</t>
    <phoneticPr fontId="1" type="noConversion"/>
  </si>
  <si>
    <t>기타</t>
    <phoneticPr fontId="1" type="noConversion"/>
  </si>
  <si>
    <t>구분</t>
    <phoneticPr fontId="1" type="noConversion"/>
  </si>
  <si>
    <t>총건수</t>
    <phoneticPr fontId="1" type="noConversion"/>
  </si>
  <si>
    <t>접수</t>
    <phoneticPr fontId="1" type="noConversion"/>
  </si>
  <si>
    <t>진행중</t>
    <phoneticPr fontId="1" type="noConversion"/>
  </si>
  <si>
    <t>완료</t>
    <phoneticPr fontId="1" type="noConversion"/>
  </si>
  <si>
    <t>검토</t>
    <phoneticPr fontId="1" type="noConversion"/>
  </si>
  <si>
    <t>취소</t>
    <phoneticPr fontId="1" type="noConversion"/>
  </si>
  <si>
    <t>처리율</t>
    <phoneticPr fontId="1" type="noConversion"/>
  </si>
  <si>
    <t>통계 데이터</t>
    <phoneticPr fontId="1" type="noConversion"/>
  </si>
  <si>
    <t>기본정보</t>
    <phoneticPr fontId="1" type="noConversion"/>
  </si>
  <si>
    <t>종합의견</t>
    <phoneticPr fontId="1" type="noConversion"/>
  </si>
  <si>
    <t>지원사항 및 요청사항</t>
    <phoneticPr fontId="1" type="noConversion"/>
  </si>
  <si>
    <t>합계</t>
    <phoneticPr fontId="1" type="noConversion"/>
  </si>
  <si>
    <t>처리자</t>
    <phoneticPr fontId="1" type="noConversion"/>
  </si>
  <si>
    <t>처리형태</t>
    <phoneticPr fontId="1" type="noConversion"/>
  </si>
  <si>
    <t>* 이슈사항 접수 및 답변 근거자료는 이메일을 기본을 함</t>
    <phoneticPr fontId="1" type="noConversion"/>
  </si>
  <si>
    <t>접수형태</t>
    <phoneticPr fontId="1" type="noConversion"/>
  </si>
  <si>
    <t>문의</t>
    <phoneticPr fontId="1" type="noConversion"/>
  </si>
  <si>
    <t>번호</t>
    <phoneticPr fontId="5" type="noConversion"/>
  </si>
  <si>
    <t>완료</t>
  </si>
  <si>
    <t>E-mail</t>
  </si>
  <si>
    <t>확인(처리)내용</t>
    <phoneticPr fontId="1" type="noConversion"/>
  </si>
  <si>
    <t>확인자
(메일수신)</t>
    <phoneticPr fontId="1" type="noConversion"/>
  </si>
  <si>
    <t>관련번호</t>
    <phoneticPr fontId="5" type="noConversion"/>
  </si>
  <si>
    <t>시스템 구분</t>
    <phoneticPr fontId="1" type="noConversion"/>
  </si>
  <si>
    <t>KLPGA</t>
  </si>
  <si>
    <t>기능수정</t>
  </si>
  <si>
    <t>화면수정</t>
    <phoneticPr fontId="1" type="noConversion"/>
  </si>
  <si>
    <t>ERP</t>
  </si>
  <si>
    <t>ERP ADMIN</t>
  </si>
  <si>
    <t>방문</t>
  </si>
  <si>
    <t>MOBILE</t>
  </si>
  <si>
    <r>
      <rPr>
        <b/>
        <sz val="10"/>
        <color theme="1"/>
        <rFont val="맑은 고딕"/>
        <family val="3"/>
        <charset val="129"/>
        <scheme val="minor"/>
      </rPr>
      <t>보고자</t>
    </r>
    <r>
      <rPr>
        <sz val="10"/>
        <color theme="1"/>
        <rFont val="맑은 고딕"/>
        <family val="2"/>
        <charset val="129"/>
        <scheme val="minor"/>
      </rPr>
      <t xml:space="preserve"> : </t>
    </r>
    <phoneticPr fontId="1" type="noConversion"/>
  </si>
  <si>
    <t>기능추가</t>
  </si>
  <si>
    <t>통합 ADMIN</t>
  </si>
  <si>
    <t>우선순위</t>
    <phoneticPr fontId="5" type="noConversion"/>
  </si>
  <si>
    <r>
      <rPr>
        <b/>
        <sz val="10"/>
        <color theme="1"/>
        <rFont val="맑은 고딕"/>
        <family val="3"/>
        <charset val="129"/>
        <scheme val="minor"/>
      </rPr>
      <t>시스템</t>
    </r>
    <r>
      <rPr>
        <sz val="10"/>
        <color theme="1"/>
        <rFont val="맑은 고딕"/>
        <family val="2"/>
        <charset val="129"/>
        <scheme val="minor"/>
      </rPr>
      <t xml:space="preserve"> : KLPGA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</si>
  <si>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고객사</t>
    </r>
    <r>
      <rPr>
        <sz val="10"/>
        <color theme="1"/>
        <rFont val="맑은 고딕"/>
        <family val="2"/>
        <charset val="129"/>
        <scheme val="minor"/>
      </rPr>
      <t xml:space="preserve"> : 한국여자프로골프협회</t>
    </r>
    <phoneticPr fontId="1" type="noConversion"/>
  </si>
  <si>
    <t>진행중</t>
  </si>
  <si>
    <t>대회운영-조편성</t>
    <phoneticPr fontId="1" type="noConversion"/>
  </si>
  <si>
    <t>전날대비 크로스처리-현재 2부 티업 크로스 처리 버튼
수정사항 - 일반 크로스 처리 버튼 추가 필요</t>
    <phoneticPr fontId="1" type="noConversion"/>
  </si>
  <si>
    <r>
      <t xml:space="preserve"> =&gt; 이해못함(오전,오후 없는 조편성 처리?)</t>
    </r>
    <r>
      <rPr>
        <b/>
        <sz val="10"/>
        <color rgb="FFFF0000"/>
        <rFont val="맑은 고딕"/>
        <family val="3"/>
        <charset val="129"/>
        <scheme val="minor"/>
      </rPr>
      <t xml:space="preserve">
</t>
    </r>
    <r>
      <rPr>
        <b/>
        <sz val="10"/>
        <color rgb="FF0000FF"/>
        <rFont val="맑은 고딕"/>
        <family val="3"/>
        <charset val="129"/>
        <scheme val="minor"/>
      </rPr>
      <t xml:space="preserve"> =&gt; 옛날 ERP처럼 오전, 오후 구분 없이 크로스 처리</t>
    </r>
    <phoneticPr fontId="1" type="noConversion"/>
  </si>
  <si>
    <t>대회운영-출장자 관리(별도 메뉴 추가)</t>
    <phoneticPr fontId="1" type="noConversion"/>
  </si>
  <si>
    <t>경기위원 유류비 계산 프로세스</t>
    <phoneticPr fontId="1" type="noConversion"/>
  </si>
  <si>
    <r>
      <t xml:space="preserve">필요정보값(거리, 휘발유단가, 톨게이트비)을 입력하면 산정
* 1번안으로 가능하면 개발하지만 시일이 많이 소요되거나 API구매가 필요하면 2번으로 진행, 유류비 처리는 7-8명 정도로 예상됨
</t>
    </r>
    <r>
      <rPr>
        <b/>
        <sz val="10"/>
        <color rgb="FFFF0000"/>
        <rFont val="맑은 고딕"/>
        <family val="3"/>
        <charset val="129"/>
        <scheme val="minor"/>
      </rPr>
      <t xml:space="preserve"> =&gt; 거리, 톨비 처리 안함. 기획 요청(협회)</t>
    </r>
    <phoneticPr fontId="1" type="noConversion"/>
  </si>
  <si>
    <t>대회운영-대회 기본정보 등록</t>
    <phoneticPr fontId="1" type="noConversion"/>
  </si>
  <si>
    <t>라운드 취소/복원 프로세스 개선</t>
    <phoneticPr fontId="1" type="noConversion"/>
  </si>
  <si>
    <r>
      <t xml:space="preserve">현재 라운드 취소시 맨 마지막 라운드만 취소가능한 상태
중간 라운드가 취소되거나 복원이 가능한 프로세스가 필요.
</t>
    </r>
    <r>
      <rPr>
        <b/>
        <sz val="10"/>
        <color rgb="FFFF0000"/>
        <rFont val="맑은 고딕"/>
        <family val="3"/>
        <charset val="129"/>
        <scheme val="minor"/>
      </rPr>
      <t xml:space="preserve"> =&gt; 이해못함. 정확한 내용 요청(협회)
</t>
    </r>
    <r>
      <rPr>
        <b/>
        <sz val="10"/>
        <color rgb="FF0000FF"/>
        <rFont val="맑은 고딕"/>
        <family val="3"/>
        <charset val="129"/>
        <scheme val="minor"/>
      </rPr>
      <t xml:space="preserve"> =&gt; 12/08 메일 참고</t>
    </r>
    <phoneticPr fontId="1" type="noConversion"/>
  </si>
  <si>
    <t>모바일 결제</t>
    <phoneticPr fontId="1" type="noConversion"/>
  </si>
  <si>
    <t>투어일정</t>
    <phoneticPr fontId="1" type="noConversion"/>
  </si>
  <si>
    <t>카테고리 추가 및 구분 작업</t>
    <phoneticPr fontId="1" type="noConversion"/>
  </si>
  <si>
    <t>대회신청</t>
    <phoneticPr fontId="1" type="noConversion"/>
  </si>
  <si>
    <t>회원가입</t>
    <phoneticPr fontId="1" type="noConversion"/>
  </si>
  <si>
    <t>프로세스 정립(절차, 일반회원, 외국인 회원)</t>
    <phoneticPr fontId="1" type="noConversion"/>
  </si>
  <si>
    <r>
      <t xml:space="preserve">1. 일반회원 주민번호 수집안함, 기존 주민번호는 삭제
</t>
    </r>
    <r>
      <rPr>
        <b/>
        <sz val="10"/>
        <color rgb="FFFF0000"/>
        <rFont val="맑은 고딕"/>
        <family val="3"/>
        <charset val="129"/>
        <scheme val="minor"/>
      </rPr>
      <t xml:space="preserve"> =&gt; 아이디, 비밀번호 찾기 주민번호 제외 후 검토 (문제점 검토 cnps)
 </t>
    </r>
    <r>
      <rPr>
        <b/>
        <sz val="10"/>
        <color rgb="FF0000FF"/>
        <rFont val="맑은 고딕"/>
        <family val="3"/>
        <charset val="129"/>
        <scheme val="minor"/>
      </rPr>
      <t>=&gt; 일반회원의 경우 별 문제 없을 듯 함. 제외 시킬 것 (회원 중복 문제 재 확인 해볼 것)</t>
    </r>
    <phoneticPr fontId="1" type="noConversion"/>
  </si>
  <si>
    <r>
      <t>2. 아이디, 비밀번호 찾기에서 주민번호 사용하는 부분 삭제</t>
    </r>
    <r>
      <rPr>
        <b/>
        <sz val="10"/>
        <color rgb="FFFF0000"/>
        <rFont val="맑은 고딕"/>
        <family val="3"/>
        <charset val="129"/>
        <scheme val="minor"/>
      </rPr>
      <t xml:space="preserve">
</t>
    </r>
    <r>
      <rPr>
        <b/>
        <sz val="10"/>
        <color rgb="FF0000FF"/>
        <rFont val="맑은 고딕"/>
        <family val="3"/>
        <charset val="129"/>
        <scheme val="minor"/>
      </rPr>
      <t xml:space="preserve"> =&gt;휴대폰 인증 요청</t>
    </r>
    <phoneticPr fontId="1" type="noConversion"/>
  </si>
  <si>
    <r>
      <t xml:space="preserve">3. 외국인회원 회원가입 가능하도록 개발
</t>
    </r>
    <r>
      <rPr>
        <b/>
        <sz val="10"/>
        <color rgb="FFFF0000"/>
        <rFont val="맑은 고딕"/>
        <family val="3"/>
        <charset val="129"/>
        <scheme val="minor"/>
      </rPr>
      <t xml:space="preserve"> =&gt; 대체방안 문의 (영문 홈페이지) (협회)</t>
    </r>
    <phoneticPr fontId="1" type="noConversion"/>
  </si>
  <si>
    <t>협회운영-선수정보</t>
    <phoneticPr fontId="1" type="noConversion"/>
  </si>
  <si>
    <t>메뉴별 기능 수정 및 고도화(수정 사항 많음)</t>
    <phoneticPr fontId="1" type="noConversion"/>
  </si>
  <si>
    <t>1. 선수 개인별 SMS발송기능</t>
    <phoneticPr fontId="1" type="noConversion"/>
  </si>
  <si>
    <t>2. 승급관리 분리 및 ITOUR 승급기능 구현</t>
    <phoneticPr fontId="1" type="noConversion"/>
  </si>
  <si>
    <t>취소</t>
  </si>
  <si>
    <t>일반회원-자동 메일 발송</t>
    <phoneticPr fontId="1" type="noConversion"/>
  </si>
  <si>
    <t>1년 이상 미사용자들의 아이디 휴면 처리 및 안내</t>
    <phoneticPr fontId="1" type="noConversion"/>
  </si>
  <si>
    <r>
      <t xml:space="preserve">9월 이전에 완료되어야함
</t>
    </r>
    <r>
      <rPr>
        <b/>
        <sz val="10"/>
        <color rgb="FFFF0000"/>
        <rFont val="맑은 고딕"/>
        <family val="3"/>
        <charset val="129"/>
        <scheme val="minor"/>
      </rPr>
      <t xml:space="preserve"> =&gt; 휴면처리 프로세스 그릴것(cnps)
  -&gt; 휴면 처리를 통한 기대 효과 확인
      휴면 처리가 되었을 때 제약 조건에 대한 검토 필요
      휴면 처리를 풀수 있는 방법 제시      
</t>
    </r>
    <r>
      <rPr>
        <b/>
        <sz val="10"/>
        <color rgb="FF0000FF"/>
        <rFont val="맑은 고딕"/>
        <family val="3"/>
        <charset val="129"/>
        <scheme val="minor"/>
      </rPr>
      <t>=&gt; 배치 처리로 휴면 처리시 메일 또는 sms 발송 (플래그 처리)
    로그인시 휴면처리 해제 메시지 노출</t>
    </r>
    <phoneticPr fontId="1" type="noConversion"/>
  </si>
  <si>
    <t>메일확인</t>
    <phoneticPr fontId="1" type="noConversion"/>
  </si>
  <si>
    <t>기초자료-동일선수 통합관리</t>
    <phoneticPr fontId="1" type="noConversion"/>
  </si>
  <si>
    <t>기능 구현 안됨. 선수가 중복으로 있을경우 통합하는 기능.</t>
    <phoneticPr fontId="1" type="noConversion"/>
  </si>
  <si>
    <t xml:space="preserve"> =&gt; 일관적인 데이터가 아닌 관계로 처리에 무리가 있음
     협의 요청</t>
    <phoneticPr fontId="1" type="noConversion"/>
  </si>
  <si>
    <t>이름, 주민번호 동일인 리스트제공</t>
    <phoneticPr fontId="1" type="noConversion"/>
  </si>
  <si>
    <t>기초자료-초청횟수관리</t>
    <phoneticPr fontId="1" type="noConversion"/>
  </si>
  <si>
    <t>과거 선수별 추천횟수 부여 기능은 이상없음.
수정사항 - 각 투어별 추천횟수 부여하여 관리 기능 필요</t>
    <phoneticPr fontId="1" type="noConversion"/>
  </si>
  <si>
    <r>
      <t xml:space="preserve">투어별 횟수 관리 및 이력관리
 </t>
    </r>
    <r>
      <rPr>
        <b/>
        <sz val="10"/>
        <color rgb="FFFF0000"/>
        <rFont val="맑은 고딕"/>
        <family val="3"/>
        <charset val="129"/>
        <scheme val="minor"/>
      </rPr>
      <t>=&gt; 프로세스 확인 필요(cnps)</t>
    </r>
    <phoneticPr fontId="1" type="noConversion"/>
  </si>
  <si>
    <t>협회운영</t>
    <phoneticPr fontId="1" type="noConversion"/>
  </si>
  <si>
    <r>
      <t xml:space="preserve">개명자관리, </t>
    </r>
    <r>
      <rPr>
        <b/>
        <sz val="10"/>
        <color rgb="FFFF0000"/>
        <rFont val="맑은 고딕"/>
        <family val="3"/>
        <charset val="129"/>
        <scheme val="minor"/>
      </rPr>
      <t>상벌관리(우선),</t>
    </r>
    <r>
      <rPr>
        <sz val="10"/>
        <color theme="1"/>
        <rFont val="맑은 고딕"/>
        <family val="3"/>
        <charset val="129"/>
        <scheme val="minor"/>
      </rPr>
      <t xml:space="preserve"> 중고등부 승급관리, 사망/재적자 조회, 선수 계약사 조회</t>
    </r>
    <phoneticPr fontId="1" type="noConversion"/>
  </si>
  <si>
    <r>
      <t xml:space="preserve">개명자관리
</t>
    </r>
    <r>
      <rPr>
        <b/>
        <sz val="10"/>
        <color rgb="FFFF0000"/>
        <rFont val="맑은 고딕"/>
        <family val="3"/>
        <charset val="129"/>
        <scheme val="minor"/>
      </rPr>
      <t xml:space="preserve">  =&gt; 현재 메뉴에서 수정 되야 할 부분 확인 필요(협회요청)
</t>
    </r>
    <r>
      <rPr>
        <b/>
        <sz val="10"/>
        <color rgb="FF0000FF"/>
        <rFont val="맑은 고딕"/>
        <family val="3"/>
        <charset val="129"/>
        <scheme val="minor"/>
      </rPr>
      <t xml:space="preserve">  =&gt; 기능 동작 하지 않음 수정 처리
  =&gt; 추가 수정 보완 작업 처리</t>
    </r>
    <phoneticPr fontId="1" type="noConversion"/>
  </si>
  <si>
    <t>완료</t>
    <phoneticPr fontId="1" type="noConversion"/>
  </si>
  <si>
    <t>상벌관리</t>
    <phoneticPr fontId="1" type="noConversion"/>
  </si>
  <si>
    <t>대회운영-대회마감</t>
    <phoneticPr fontId="1" type="noConversion"/>
  </si>
  <si>
    <t>대회 마감 메뉴 미구현 현재- 대회 기본정보 등록 대회 종료 버튼 사용중</t>
    <phoneticPr fontId="1" type="noConversion"/>
  </si>
  <si>
    <r>
      <t xml:space="preserve"> =&gt; 다른 메뉴나 버튼 필요한지 확인 필요함(협회요청)
 </t>
    </r>
    <r>
      <rPr>
        <b/>
        <sz val="10"/>
        <color rgb="FF0000FF"/>
        <rFont val="맑은 고딕"/>
        <family val="3"/>
        <charset val="129"/>
        <scheme val="minor"/>
      </rPr>
      <t>=&gt; 대회 마감 메뉴 제거로 정리 하기로 함</t>
    </r>
    <phoneticPr fontId="1" type="noConversion"/>
  </si>
  <si>
    <t>기초자료-시드관리 조회/저장</t>
    <phoneticPr fontId="1" type="noConversion"/>
  </si>
  <si>
    <t>대회운영-상금등록 및 계산</t>
    <phoneticPr fontId="1" type="noConversion"/>
  </si>
  <si>
    <t xml:space="preserve"> =&gt; 상세 프로세스 정립 필요</t>
    <phoneticPr fontId="1" type="noConversion"/>
  </si>
  <si>
    <t>대회운영-기록조회 및 출력</t>
    <phoneticPr fontId="1" type="noConversion"/>
  </si>
  <si>
    <t>협회운영-DM발송</t>
    <phoneticPr fontId="1" type="noConversion"/>
  </si>
  <si>
    <t>수정 및 출력 기능 구현</t>
    <phoneticPr fontId="1" type="noConversion"/>
  </si>
  <si>
    <t>대회운영(기타)-이론교육관리</t>
    <phoneticPr fontId="1" type="noConversion"/>
  </si>
  <si>
    <t>기능 구현 필요</t>
    <phoneticPr fontId="1" type="noConversion"/>
  </si>
  <si>
    <t xml:space="preserve"> =&gt; 구현된 정도와 구현 안된 부분의 정의가 필요함(협회요청)</t>
    <phoneticPr fontId="1" type="noConversion"/>
  </si>
  <si>
    <t>대회운영(기타)-코스레코드관리</t>
    <phoneticPr fontId="1" type="noConversion"/>
  </si>
  <si>
    <t>기능 구현 필요 - 조회 조건 추가 요망 대회별</t>
    <phoneticPr fontId="1" type="noConversion"/>
  </si>
  <si>
    <t>회원관리-행정센터</t>
    <phoneticPr fontId="1" type="noConversion"/>
  </si>
  <si>
    <t>1. 회비상조회비 및 벌금 납부 리스트 조회 기능
2. 명함 및 회원카드 신청리스트 조회 기능 - 신청 프로세스 미구현</t>
    <phoneticPr fontId="1" type="noConversion"/>
  </si>
  <si>
    <r>
      <rPr>
        <sz val="10"/>
        <rFont val="맑은 고딕"/>
        <family val="3"/>
        <charset val="129"/>
        <scheme val="minor"/>
      </rPr>
      <t>1. 회비상조회비 및 벌금 납부 리스트 조회 기능</t>
    </r>
    <r>
      <rPr>
        <b/>
        <sz val="10"/>
        <color rgb="FFFF0000"/>
        <rFont val="맑은 고딕"/>
        <family val="3"/>
        <charset val="129"/>
        <scheme val="minor"/>
      </rPr>
      <t xml:space="preserve">
 =&gt; 회비 상조회비 프로세스 확인 필요</t>
    </r>
    <phoneticPr fontId="1" type="noConversion"/>
  </si>
  <si>
    <t>2. 명함 및 회원카드 신청리스트 조회 기능 - 신청 프로세스 미구현</t>
    <phoneticPr fontId="1" type="noConversion"/>
  </si>
  <si>
    <t>상단 투어 캘린더</t>
    <phoneticPr fontId="1" type="noConversion"/>
  </si>
  <si>
    <t>대회일정 및 신청 일정 구간별 노출</t>
    <phoneticPr fontId="1" type="noConversion"/>
  </si>
  <si>
    <t>회원관리-에러 로그 리스트</t>
    <phoneticPr fontId="1" type="noConversion"/>
  </si>
  <si>
    <t>기능 구현</t>
    <phoneticPr fontId="1" type="noConversion"/>
  </si>
  <si>
    <t>1. 현재 기준에서 매치플레이 기능정리(한일전, 퀸즈컵)
2. 프로암 프로세스 이관</t>
    <phoneticPr fontId="1" type="noConversion"/>
  </si>
  <si>
    <r>
      <t xml:space="preserve">1. 현재 기준에서 매치플레이 기능정리(한일전, 퀸즈컵)
</t>
    </r>
    <r>
      <rPr>
        <b/>
        <sz val="10"/>
        <color rgb="FFFF0000"/>
        <rFont val="맑은 고딕"/>
        <family val="3"/>
        <charset val="129"/>
        <scheme val="minor"/>
      </rPr>
      <t xml:space="preserve"> =&gt; 상세 프로세스 정립이 추가로 필요함</t>
    </r>
    <phoneticPr fontId="1" type="noConversion"/>
  </si>
  <si>
    <t>협회운영-회비관리</t>
    <phoneticPr fontId="1" type="noConversion"/>
  </si>
  <si>
    <t>회비 납부에 대한 프로세스 전체 확인</t>
    <phoneticPr fontId="1" type="noConversion"/>
  </si>
  <si>
    <t xml:space="preserve"> =&gt; 회비 상조회비 프로세스 확인 필요</t>
    <phoneticPr fontId="1" type="noConversion"/>
  </si>
  <si>
    <t>정보센터-협회비 납부, 온라인 신청</t>
    <phoneticPr fontId="1" type="noConversion"/>
  </si>
  <si>
    <t>영문 홈페이지</t>
    <phoneticPr fontId="1" type="noConversion"/>
  </si>
  <si>
    <r>
      <t xml:space="preserve">12월 초 오픈목표
</t>
    </r>
    <r>
      <rPr>
        <b/>
        <sz val="10"/>
        <color rgb="FFFF0000"/>
        <rFont val="맑은 고딕"/>
        <family val="3"/>
        <charset val="129"/>
        <scheme val="minor"/>
      </rPr>
      <t xml:space="preserve"> =&gt; 1월말 오픈 목표로 변경</t>
    </r>
    <phoneticPr fontId="1" type="noConversion"/>
  </si>
  <si>
    <t>대회신청/취소관련 프로세스 수정</t>
    <phoneticPr fontId="1" type="noConversion"/>
  </si>
  <si>
    <t xml:space="preserve"> =&gt; 취소시 시간, IP 
      취소요청 할 때 SMS</t>
    <phoneticPr fontId="1" type="noConversion"/>
  </si>
  <si>
    <r>
      <t>4. 비밀번호체계변경</t>
    </r>
    <r>
      <rPr>
        <b/>
        <sz val="10"/>
        <color rgb="FFFF0000"/>
        <rFont val="맑은 고딕"/>
        <family val="3"/>
        <charset val="129"/>
        <scheme val="minor"/>
      </rPr>
      <t xml:space="preserve">
</t>
    </r>
    <r>
      <rPr>
        <b/>
        <sz val="10"/>
        <color rgb="FF0000FF"/>
        <rFont val="맑은 고딕"/>
        <family val="3"/>
        <charset val="129"/>
        <scheme val="minor"/>
      </rPr>
      <t xml:space="preserve"> =&gt; 영문, 숫자, 특수기호 조합 X자리 이상</t>
    </r>
    <phoneticPr fontId="1" type="noConversion"/>
  </si>
  <si>
    <t>4. 사진 등록가능한 확장자 추가</t>
    <phoneticPr fontId="1" type="noConversion"/>
  </si>
  <si>
    <t>3. 핸드폰번호 및 전화번호 inputbox 하나로 합침</t>
    <phoneticPr fontId="1" type="noConversion"/>
  </si>
  <si>
    <r>
      <t xml:space="preserve">5. 회원구분 변경 가능하도록 기능수정
* 사용하기 편리하도록 페이지구성 변경 희망
</t>
    </r>
    <r>
      <rPr>
        <b/>
        <sz val="10"/>
        <color rgb="FFFF0000"/>
        <rFont val="맑은 고딕"/>
        <family val="3"/>
        <charset val="129"/>
        <scheme val="minor"/>
      </rPr>
      <t xml:space="preserve"> =&gt; 현재 빈도가 낮으며 수정이 오픈 될 경우 실수에 우려가 있어 수정하지 않는 것으로 협의 함(2017/06/12 전화통화)</t>
    </r>
    <phoneticPr fontId="1" type="noConversion"/>
  </si>
  <si>
    <t>라벨출력기능</t>
    <phoneticPr fontId="1" type="noConversion"/>
  </si>
  <si>
    <r>
      <t xml:space="preserve">2. 프로암 프로세스 이관
</t>
    </r>
    <r>
      <rPr>
        <b/>
        <sz val="10"/>
        <color rgb="FFFF0000"/>
        <rFont val="맑은 고딕"/>
        <family val="3"/>
        <charset val="129"/>
        <scheme val="minor"/>
      </rPr>
      <t xml:space="preserve"> =&gt; 새로운 서버로 이관 지원</t>
    </r>
    <phoneticPr fontId="1" type="noConversion"/>
  </si>
  <si>
    <r>
      <t xml:space="preserve">사망/재적자 조회
</t>
    </r>
    <r>
      <rPr>
        <b/>
        <sz val="10"/>
        <color rgb="FFFF0000"/>
        <rFont val="맑은 고딕"/>
        <family val="3"/>
        <charset val="129"/>
        <scheme val="minor"/>
      </rPr>
      <t xml:space="preserve">  =&gt; 현재 메뉴에서 수정 되야 할 부분 확인 필요(협회요청)</t>
    </r>
    <phoneticPr fontId="1" type="noConversion"/>
  </si>
  <si>
    <t>6/12 메일 확인
우선순위 뒤로</t>
    <phoneticPr fontId="1" type="noConversion"/>
  </si>
  <si>
    <t>차범철</t>
    <phoneticPr fontId="1" type="noConversion"/>
  </si>
  <si>
    <t xml:space="preserve"> =&gt; 구체적인 요구가 필요함
 작업범위 광범위 함
아마추어랭킹 처리로 정리 됨</t>
    <phoneticPr fontId="1" type="noConversion"/>
  </si>
  <si>
    <t>영문홈페이지 진행시</t>
    <phoneticPr fontId="1" type="noConversion"/>
  </si>
  <si>
    <t>일반 대회는 이상없음. 퀸즈컵 대회 관련 상금 미등록 상태
대회 운영방식 확립 후 데이터 입력 진행</t>
    <phoneticPr fontId="1" type="noConversion"/>
  </si>
  <si>
    <t>현재 기준에 맞는 메뉴 정리/기능 최적화(기능 완성 안됨)</t>
    <phoneticPr fontId="1" type="noConversion"/>
  </si>
  <si>
    <r>
      <t xml:space="preserve"> =&gt; 안되는 기능 확인 문의(협회요청)
 =&gt; 7월 6일 요청한 바 있는데, 이 내용이 맞는지, 추가가 있는지 확인
     7/6 요청관련 1명이 1개의 ROW 를 차지 하기 위하여 DISTINCT 처리 함
     상세를 보여 주기 위한 방법 논의 필요 함
</t>
    </r>
    <r>
      <rPr>
        <b/>
        <sz val="10"/>
        <color rgb="FF0000FF"/>
        <rFont val="맑은 고딕"/>
        <family val="3"/>
        <charset val="129"/>
        <scheme val="minor"/>
      </rPr>
      <t>=&gt; DISTINCT 제외로 처리 요청
=&gt; 요청 내용으로 수정 중 메뉴 의도와 맞지 않는다고 판단하여 원복 시킴
     차범철 대리와 협의 완료</t>
    </r>
    <phoneticPr fontId="1" type="noConversion"/>
  </si>
  <si>
    <t>6/12 메일 확인
11/29 완료</t>
    <phoneticPr fontId="1" type="noConversion"/>
  </si>
  <si>
    <t>회비</t>
    <phoneticPr fontId="1" type="noConversion"/>
  </si>
  <si>
    <r>
      <t xml:space="preserve">준회원선발전과 티칭회원선발전 시리즈코드 분리
시드전은 기타로 코드 통합
</t>
    </r>
    <r>
      <rPr>
        <b/>
        <sz val="10"/>
        <color theme="1"/>
        <rFont val="맑은 고딕"/>
        <family val="3"/>
        <charset val="129"/>
        <scheme val="minor"/>
      </rPr>
      <t xml:space="preserve"> =&gt; 기존 데이터 유지. 티칭 코드 추가하여 향후 입력 처리
      시드전 통합 문제 협의
</t>
    </r>
    <r>
      <rPr>
        <b/>
        <sz val="10"/>
        <color rgb="FFFF0000"/>
        <rFont val="맑은 고딕"/>
        <family val="3"/>
        <charset val="129"/>
        <scheme val="minor"/>
      </rPr>
      <t xml:space="preserve"> =&gt; 코드 변경 문제점 확인 및 코드 변경 협의</t>
    </r>
    <phoneticPr fontId="1" type="noConversion"/>
  </si>
  <si>
    <t>요청시 그때 그때 처리 하기로 함</t>
    <phoneticPr fontId="1" type="noConversion"/>
  </si>
  <si>
    <r>
      <t xml:space="preserve">상세한 정책 수립 필요
</t>
    </r>
    <r>
      <rPr>
        <b/>
        <sz val="10"/>
        <color rgb="FFFF0000"/>
        <rFont val="맑은 고딕"/>
        <family val="3"/>
        <charset val="129"/>
        <scheme val="minor"/>
      </rPr>
      <t xml:space="preserve"> =&gt; 현재 메뉴가 어떤 기능을 가지는지 확인 필요</t>
    </r>
    <phoneticPr fontId="1" type="noConversion"/>
  </si>
  <si>
    <t>내용 확인 필요</t>
    <phoneticPr fontId="1" type="noConversion"/>
  </si>
  <si>
    <t>필요한가?</t>
    <phoneticPr fontId="1" type="noConversion"/>
  </si>
  <si>
    <r>
      <t xml:space="preserve">가.   선수 계약사 등록 및 삭제(계약기간, 계약금액, 스폰서이미지, 스폰서 링크)
  - 메인(스폰서명, 계약기간, 계약금, 옵션, 담당자(연락처, 이메일), 스폰서 이미지, 스폰서 링크)
     메인 등록시 선수 정보 관리에 스폰서 이미지, 스폰서명 연동
  - 서브(약 5개 등록가능, 스폰서명, 계약기간, 계약금, 옵션, 담당자(연락처, 이메일))
</t>
    </r>
    <r>
      <rPr>
        <sz val="11"/>
        <color rgb="FFFF0000"/>
        <rFont val="맑은 고딕"/>
        <family val="3"/>
        <charset val="129"/>
        <scheme val="minor"/>
      </rPr>
      <t xml:space="preserve"> (전체 수집할 계획인지?, 수집이 가능한지?, 의미가 있는지?)</t>
    </r>
    <r>
      <rPr>
        <sz val="11"/>
        <color theme="1"/>
        <rFont val="맑은 고딕"/>
        <family val="2"/>
        <charset val="129"/>
        <scheme val="minor"/>
      </rPr>
      <t xml:space="preserve">
나.   기타(매니지먼트사 회사명, 담당자 등록)
다.   선수 후원 문의시 연락처 제공 동의 여부
라.   출력 가능  </t>
    </r>
    <r>
      <rPr>
        <sz val="11"/>
        <color rgb="FFFF0000"/>
        <rFont val="맑은 고딕"/>
        <family val="3"/>
        <charset val="129"/>
        <scheme val="minor"/>
      </rPr>
      <t>(어떤 형태의 출력을 원하는지?)</t>
    </r>
    <r>
      <rPr>
        <sz val="11"/>
        <color theme="1"/>
        <rFont val="맑은 고딕"/>
        <family val="2"/>
        <charset val="129"/>
        <scheme val="minor"/>
      </rPr>
      <t xml:space="preserve">
마.   기간 선택은 전부 날짜 선택 컨트롤 박스, 텍스트 입력
바.   좋은 방안이 있으시면 답장부탁드립니다.</t>
    </r>
    <phoneticPr fontId="1" type="noConversion"/>
  </si>
  <si>
    <t>기능 확인 필요</t>
    <phoneticPr fontId="1" type="noConversion"/>
  </si>
  <si>
    <r>
      <t xml:space="preserve">중고등부 승급관리
</t>
    </r>
    <r>
      <rPr>
        <b/>
        <sz val="10"/>
        <color rgb="FFFF0000"/>
        <rFont val="맑은 고딕"/>
        <family val="3"/>
        <charset val="129"/>
        <scheme val="minor"/>
      </rPr>
      <t xml:space="preserve">  =&gt; 현재 메뉴에서 수정 되야 할 부분 확인 필요(협회요청)
 =&gt; 메뉴삭제 요청</t>
    </r>
    <phoneticPr fontId="1" type="noConversion"/>
  </si>
  <si>
    <t>보류</t>
    <phoneticPr fontId="1" type="noConversion"/>
  </si>
  <si>
    <r>
      <t xml:space="preserve">캘린더 보기좋게 변경(현재는 일정 확인이 잘 안되고 있음)
</t>
    </r>
    <r>
      <rPr>
        <b/>
        <sz val="10"/>
        <color rgb="FFFF0000"/>
        <rFont val="맑은 고딕"/>
        <family val="3"/>
        <charset val="129"/>
        <scheme val="minor"/>
      </rPr>
      <t xml:space="preserve"> =&gt; 처리방안 제안(cnps)
 =&gt; 투어명칭(정규투어, 드림투어 등만 표시 하고 마우스 오버에 전체 대회명 노출)  이대로 하기로함 (12/7)</t>
    </r>
    <phoneticPr fontId="1" type="noConversion"/>
  </si>
  <si>
    <r>
      <t xml:space="preserve">선수 계약사 조회
</t>
    </r>
    <r>
      <rPr>
        <b/>
        <sz val="10"/>
        <color rgb="FFFF0000"/>
        <rFont val="맑은 고딕"/>
        <family val="3"/>
        <charset val="129"/>
        <scheme val="minor"/>
      </rPr>
      <t xml:space="preserve">  =&gt; 현재 메뉴에서 수정 되야 할 부분 확인 필요(협회요청)
  =&gt; 좀더 생각해 보겠음. 보류(12/7)</t>
    </r>
    <phoneticPr fontId="1" type="noConversion"/>
  </si>
  <si>
    <t>2018-01-16 적용</t>
    <phoneticPr fontId="1" type="noConversion"/>
  </si>
  <si>
    <t>전체</t>
    <phoneticPr fontId="1" type="noConversion"/>
  </si>
  <si>
    <t>KLPGA ActionList</t>
    <phoneticPr fontId="1" type="noConversion"/>
  </si>
  <si>
    <t>합계</t>
    <phoneticPr fontId="1" type="noConversion"/>
  </si>
  <si>
    <t>년도</t>
    <phoneticPr fontId="1" type="noConversion"/>
  </si>
  <si>
    <t>요청</t>
    <phoneticPr fontId="1" type="noConversion"/>
  </si>
  <si>
    <t>처리</t>
    <phoneticPr fontId="1" type="noConversion"/>
  </si>
  <si>
    <t>전화</t>
  </si>
  <si>
    <t>기타</t>
  </si>
  <si>
    <t>선수 이름 히스토리 관리
해당 시점의 이름이 나타날 수 있도록 처리 요청</t>
    <phoneticPr fontId="1" type="noConversion"/>
  </si>
  <si>
    <t>메신저</t>
  </si>
  <si>
    <t>본인인증 등록 시 본인 핸드폰일 경우에만 등록 되도록 수정 요청</t>
    <phoneticPr fontId="1" type="noConversion"/>
  </si>
  <si>
    <t>회원인증</t>
    <phoneticPr fontId="1" type="noConversion"/>
  </si>
  <si>
    <t>참가신청</t>
    <phoneticPr fontId="1" type="noConversion"/>
  </si>
  <si>
    <t>선수별 대회 참가신청 기능 추가 요청</t>
    <phoneticPr fontId="1" type="noConversion"/>
  </si>
  <si>
    <t>첨부파일 다운로드 구글 검색 제한 요청</t>
    <phoneticPr fontId="1" type="noConversion"/>
  </si>
  <si>
    <t>검색</t>
    <phoneticPr fontId="1" type="noConversion"/>
  </si>
  <si>
    <t>포인트관리</t>
    <phoneticPr fontId="1" type="noConversion"/>
  </si>
  <si>
    <t>포인트 부여 옵션 기능 검토 요청</t>
    <phoneticPr fontId="1" type="noConversion"/>
  </si>
  <si>
    <t>12월에서 넘어옴 (장기)</t>
    <phoneticPr fontId="1" type="noConversion"/>
  </si>
  <si>
    <t>마세라티 배너 추가 요청</t>
    <phoneticPr fontId="1" type="noConversion"/>
  </si>
  <si>
    <t>최윤희</t>
    <phoneticPr fontId="1" type="noConversion"/>
  </si>
  <si>
    <t>메인페이지</t>
    <phoneticPr fontId="1" type="noConversion"/>
  </si>
  <si>
    <t>완료</t>
    <phoneticPr fontId="1" type="noConversion"/>
  </si>
  <si>
    <t>문대식</t>
    <phoneticPr fontId="1" type="noConversion"/>
  </si>
  <si>
    <t>소스수정</t>
  </si>
  <si>
    <t>골프룰 메뉴 삭제 요청</t>
    <phoneticPr fontId="1" type="noConversion"/>
  </si>
  <si>
    <t>게시판</t>
    <phoneticPr fontId="1" type="noConversion"/>
  </si>
  <si>
    <t>이종하</t>
    <phoneticPr fontId="1" type="noConversion"/>
  </si>
  <si>
    <t>참가신청그룹</t>
    <phoneticPr fontId="1" type="noConversion"/>
  </si>
  <si>
    <t>신청가능, 불가능 자격 현재년도만 나오도록 수정 요청</t>
    <phoneticPr fontId="1" type="noConversion"/>
  </si>
  <si>
    <t>SMS 발송</t>
    <phoneticPr fontId="1" type="noConversion"/>
  </si>
  <si>
    <t>시드관리 탭에서 선택되는 시드권자 현재년도만 나오도록 수정 요청</t>
    <phoneticPr fontId="1" type="noConversion"/>
  </si>
  <si>
    <t>2022KLPGA 투어 띄어쓰기 수정 요청</t>
    <phoneticPr fontId="1" type="noConversion"/>
  </si>
  <si>
    <t>투어일정</t>
    <phoneticPr fontId="1" type="noConversion"/>
  </si>
  <si>
    <t>대회 일정 등록</t>
    <phoneticPr fontId="1" type="noConversion"/>
  </si>
  <si>
    <t>투어 관련하여 선택된 대회 일괄노출, 일괄삭제 기능 추가 요청</t>
    <phoneticPr fontId="1" type="noConversion"/>
  </si>
  <si>
    <t>자주하는질문 투어/대회 운영&gt;골프룰 삭제 요청</t>
    <phoneticPr fontId="1" type="noConversion"/>
  </si>
  <si>
    <t>데이터수정</t>
  </si>
  <si>
    <t>자주하는질문</t>
    <phoneticPr fontId="1" type="noConversion"/>
  </si>
  <si>
    <t>선수정보관리</t>
    <phoneticPr fontId="1" type="noConversion"/>
  </si>
  <si>
    <t>선수 상태, 본인인증, 패스워드 변경 기능 추가</t>
    <phoneticPr fontId="1" type="noConversion"/>
  </si>
  <si>
    <t>대회출장 관련 출력물 2종 추가</t>
    <phoneticPr fontId="1" type="noConversion"/>
  </si>
  <si>
    <t>대회출장</t>
    <phoneticPr fontId="1" type="noConversion"/>
  </si>
  <si>
    <t>이정훈</t>
    <phoneticPr fontId="1" type="noConversion"/>
  </si>
  <si>
    <t>개인정보 관련 로그 남길 수 있는 방법 검토 요청</t>
    <phoneticPr fontId="1" type="noConversion"/>
  </si>
  <si>
    <t>개인정보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</si>
</sst>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m&quot;월&quot;\ d&quot;일&quot;;@"/>
    <numFmt numFmtId="177" formatCode="00"/>
    <numFmt numFmtId="178" formatCode="_(* #,##0_);_(* \(#,##0\);_(* &quot;-&quot;_);_(@_)"/>
    <numFmt numFmtId="179" formatCode="_ * #,##0_ ;_ * \-#,##0_ ;_ * &quot;-&quot;_ ;_ @_ "/>
    <numFmt numFmtId="180" formatCode="_ * #,##0.00_ ;_ * \-#,##0.00_ ;_ * &quot;-&quot;??_ ;_ @_ "/>
    <numFmt numFmtId="181" formatCode="&quot;₩&quot;#,##0.00;[Red]&quot;₩&quot;&quot;₩&quot;&quot;₩&quot;&quot;₩&quot;&quot;₩&quot;&quot;₩&quot;&quot;₩&quot;&quot;₩&quot;&quot;₩&quot;&quot;₩&quot;&quot;₩&quot;\-&quot;₩&quot;#,##0.00"/>
    <numFmt numFmtId="182" formatCode="&quot;₩&quot;#,##0;[Red]&quot;₩&quot;&quot;₩&quot;&quot;₩&quot;&quot;₩&quot;&quot;₩&quot;&quot;₩&quot;&quot;₩&quot;&quot;₩&quot;&quot;₩&quot;\-&quot;₩&quot;#,##0"/>
    <numFmt numFmtId="183" formatCode="_-&quot;₩&quot;* #,##0_-;&quot;₩&quot;&quot;₩&quot;&quot;₩&quot;&quot;₩&quot;&quot;₩&quot;&quot;₩&quot;&quot;₩&quot;&quot;₩&quot;&quot;₩&quot;\-&quot;₩&quot;* #,##0_-;_-&quot;₩&quot;* &quot;-&quot;_-;_-@_-"/>
    <numFmt numFmtId="184" formatCode="_-* #,##0.00_-;&quot;₩&quot;&quot;₩&quot;&quot;₩&quot;&quot;₩&quot;&quot;₩&quot;\-* #,##0.00_-;_-* &quot;-&quot;??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name val="돋움"/>
      <family val="3"/>
      <charset val="129"/>
    </font>
    <font>
      <sz val="10"/>
      <name val="Helv"/>
      <family val="2"/>
    </font>
    <font>
      <sz val="12"/>
      <name val="바탕체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1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/>
    <xf numFmtId="0" fontId="17" fillId="0" borderId="0"/>
    <xf numFmtId="181" fontId="14" fillId="0" borderId="0"/>
    <xf numFmtId="182" fontId="14" fillId="0" borderId="0"/>
    <xf numFmtId="183" fontId="14" fillId="0" borderId="0"/>
    <xf numFmtId="38" fontId="18" fillId="7" borderId="0" applyNumberFormat="0" applyBorder="0" applyAlignment="0" applyProtection="0"/>
    <xf numFmtId="0" fontId="19" fillId="0" borderId="0">
      <alignment horizontal="left"/>
    </xf>
    <xf numFmtId="0" fontId="20" fillId="0" borderId="12" applyNumberFormat="0" applyAlignment="0" applyProtection="0">
      <alignment horizontal="left" vertical="center"/>
    </xf>
    <xf numFmtId="0" fontId="20" fillId="0" borderId="13">
      <alignment horizontal="left" vertical="center"/>
    </xf>
    <xf numFmtId="10" fontId="18" fillId="7" borderId="1" applyNumberFormat="0" applyBorder="0" applyAlignment="0" applyProtection="0"/>
    <xf numFmtId="0" fontId="21" fillId="0" borderId="14"/>
    <xf numFmtId="184" fontId="14" fillId="0" borderId="0"/>
    <xf numFmtId="10" fontId="13" fillId="0" borderId="0" applyFont="0" applyFill="0" applyBorder="0" applyAlignment="0" applyProtection="0"/>
    <xf numFmtId="0" fontId="21" fillId="0" borderId="0"/>
    <xf numFmtId="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5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22" fillId="0" borderId="0">
      <alignment vertical="center"/>
    </xf>
    <xf numFmtId="0" fontId="14" fillId="0" borderId="0"/>
    <xf numFmtId="0" fontId="22" fillId="0" borderId="0">
      <alignment vertical="center"/>
    </xf>
    <xf numFmtId="0" fontId="13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7" fillId="0" borderId="1" xfId="0" applyNumberFormat="1" applyFont="1" applyBorder="1" applyAlignment="1">
      <alignment horizontal="right" vertical="center"/>
    </xf>
    <xf numFmtId="177" fontId="7" fillId="3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2" fillId="5" borderId="2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9" fontId="3" fillId="6" borderId="5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8" fillId="8" borderId="6" xfId="0" applyNumberFormat="1" applyFont="1" applyFill="1" applyBorder="1" applyAlignment="1">
      <alignment horizontal="center" vertical="center" wrapText="1"/>
    </xf>
    <xf numFmtId="14" fontId="24" fillId="0" borderId="6" xfId="0" applyNumberFormat="1" applyFont="1" applyFill="1" applyBorder="1" applyAlignment="1">
      <alignment horizontal="left" vertical="center" wrapText="1"/>
    </xf>
    <xf numFmtId="14" fontId="8" fillId="0" borderId="6" xfId="0" applyNumberFormat="1" applyFont="1" applyFill="1" applyBorder="1" applyAlignment="1">
      <alignment horizontal="left" vertical="center" wrapText="1"/>
    </xf>
    <xf numFmtId="176" fontId="8" fillId="9" borderId="6" xfId="0" applyNumberFormat="1" applyFont="1" applyFill="1" applyBorder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left" vertical="center" wrapText="1"/>
    </xf>
    <xf numFmtId="176" fontId="8" fillId="1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14" fontId="4" fillId="0" borderId="6" xfId="0" quotePrefix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4" fontId="6" fillId="0" borderId="6" xfId="0" quotePrefix="1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4" fillId="11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left" vertical="center" wrapText="1"/>
    </xf>
    <xf numFmtId="14" fontId="4" fillId="0" borderId="20" xfId="0" applyNumberFormat="1" applyFont="1" applyFill="1" applyBorder="1" applyAlignment="1">
      <alignment horizontal="left" vertical="center" wrapText="1"/>
    </xf>
    <xf numFmtId="14" fontId="4" fillId="0" borderId="21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14" fontId="4" fillId="0" borderId="2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8">
    <cellStyle name="_x000a_386grabber=M" xfId="3"/>
    <cellStyle name="category" xfId="4"/>
    <cellStyle name="comma zerodec" xfId="5"/>
    <cellStyle name="Currency1" xfId="6"/>
    <cellStyle name="Dollar (zero dec)" xfId="7"/>
    <cellStyle name="Grey" xfId="8"/>
    <cellStyle name="HEADER" xfId="9"/>
    <cellStyle name="Header1" xfId="10"/>
    <cellStyle name="Header2" xfId="11"/>
    <cellStyle name="Input [yellow]" xfId="12"/>
    <cellStyle name="Model" xfId="13"/>
    <cellStyle name="Normal - Style1" xfId="14"/>
    <cellStyle name="Percent [2]" xfId="15"/>
    <cellStyle name="subhead" xfId="16"/>
    <cellStyle name="백분율" xfId="1" builtinId="5"/>
    <cellStyle name="백분율 2" xfId="27"/>
    <cellStyle name="백분율 3" xfId="17"/>
    <cellStyle name="쉼표 [0] 2" xfId="18"/>
    <cellStyle name="스타일 1" xfId="19"/>
    <cellStyle name="콤마 [0]_95" xfId="20"/>
    <cellStyle name="콤마_95" xfId="21"/>
    <cellStyle name="표준" xfId="0" builtinId="0"/>
    <cellStyle name="표준 2" xfId="22"/>
    <cellStyle name="표준 2 2" xfId="23"/>
    <cellStyle name="표준 2 3" xfId="24"/>
    <cellStyle name="표준 2 3 2" xfId="25"/>
    <cellStyle name="표준 3" xfId="26"/>
    <cellStyle name="표준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5029200</xdr:colOff>
      <xdr:row>2</xdr:row>
      <xdr:rowOff>76200</xdr:rowOff>
    </xdr:from>
    <xdr:to>
      <xdr:col>11</xdr:col>
      <xdr:colOff>295275</xdr:colOff>
      <xdr:row>15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5875" y="1114425"/>
          <a:ext cx="5953125" cy="266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5105400</xdr:colOff>
      <xdr:row>16</xdr:row>
      <xdr:rowOff>57150</xdr:rowOff>
    </xdr:from>
    <xdr:to>
      <xdr:col>11</xdr:col>
      <xdr:colOff>542925</xdr:colOff>
      <xdr:row>32</xdr:row>
      <xdr:rowOff>95250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82075" y="4029075"/>
          <a:ext cx="6124575" cy="3181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104775</xdr:rowOff>
    </xdr:from>
    <xdr:to>
      <xdr:col>10</xdr:col>
      <xdr:colOff>571500</xdr:colOff>
      <xdr:row>20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14325"/>
          <a:ext cx="7410450" cy="387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323851</xdr:colOff>
      <xdr:row>9</xdr:row>
      <xdr:rowOff>28575</xdr:rowOff>
    </xdr:from>
    <xdr:to>
      <xdr:col>3</xdr:col>
      <xdr:colOff>304801</xdr:colOff>
      <xdr:row>14</xdr:row>
      <xdr:rowOff>9525</xdr:rowOff>
    </xdr:to>
    <xdr:sp macro="" textlink="">
      <xdr:nvSpPr>
        <xdr:cNvPr id="4" name="직사각형 3"/>
        <xdr:cNvSpPr/>
      </xdr:nvSpPr>
      <xdr:spPr>
        <a:xfrm>
          <a:off x="1695451" y="1914525"/>
          <a:ext cx="666750" cy="1028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38100</xdr:colOff>
      <xdr:row>20</xdr:row>
      <xdr:rowOff>114300</xdr:rowOff>
    </xdr:from>
    <xdr:to>
      <xdr:col>10</xdr:col>
      <xdr:colOff>666750</xdr:colOff>
      <xdr:row>34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305300"/>
          <a:ext cx="7486650" cy="2952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304800</xdr:colOff>
      <xdr:row>28</xdr:row>
      <xdr:rowOff>0</xdr:rowOff>
    </xdr:from>
    <xdr:to>
      <xdr:col>3</xdr:col>
      <xdr:colOff>285750</xdr:colOff>
      <xdr:row>32</xdr:row>
      <xdr:rowOff>190500</xdr:rowOff>
    </xdr:to>
    <xdr:sp macro="" textlink="">
      <xdr:nvSpPr>
        <xdr:cNvPr id="6" name="직사각형 5"/>
        <xdr:cNvSpPr/>
      </xdr:nvSpPr>
      <xdr:spPr>
        <a:xfrm>
          <a:off x="1676400" y="5867400"/>
          <a:ext cx="666750" cy="1028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oneCellAnchor>
    <xdr:from>
      <xdr:col>3</xdr:col>
      <xdr:colOff>352425</xdr:colOff>
      <xdr:row>12</xdr:row>
      <xdr:rowOff>66675</xdr:rowOff>
    </xdr:from>
    <xdr:ext cx="1151021" cy="264560"/>
    <xdr:sp macro="" textlink="">
      <xdr:nvSpPr>
        <xdr:cNvPr id="7" name="TextBox 6"/>
        <xdr:cNvSpPr txBox="1"/>
      </xdr:nvSpPr>
      <xdr:spPr>
        <a:xfrm>
          <a:off x="2409825" y="2581275"/>
          <a:ext cx="11510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/>
            <a:t>--&gt; Approving (*)</a:t>
          </a:r>
          <a:endParaRPr lang="ko-KR" altLang="en-US" sz="1100"/>
        </a:p>
      </xdr:txBody>
    </xdr:sp>
    <xdr:clientData/>
  </xdr:oneCellAnchor>
  <xdr:oneCellAnchor>
    <xdr:from>
      <xdr:col>3</xdr:col>
      <xdr:colOff>276225</xdr:colOff>
      <xdr:row>31</xdr:row>
      <xdr:rowOff>38100</xdr:rowOff>
    </xdr:from>
    <xdr:ext cx="1048300" cy="264560"/>
    <xdr:sp macro="" textlink="">
      <xdr:nvSpPr>
        <xdr:cNvPr id="8" name="TextBox 7"/>
        <xdr:cNvSpPr txBox="1"/>
      </xdr:nvSpPr>
      <xdr:spPr>
        <a:xfrm>
          <a:off x="2333625" y="6534150"/>
          <a:ext cx="1048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/>
            <a:t>--&gt; Approve</a:t>
          </a:r>
          <a:r>
            <a:rPr lang="en-US" altLang="ko-KR" sz="1100" baseline="0"/>
            <a:t> (*)</a:t>
          </a:r>
          <a:endParaRPr lang="ko-KR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E38" sqref="E38"/>
    </sheetView>
  </sheetViews>
  <sheetFormatPr defaultRowHeight="16.5" x14ac:dyDescent="0.3"/>
  <cols>
    <col min="1" max="1" width="8" bestFit="1" customWidth="1"/>
    <col min="2" max="2" width="26.875" bestFit="1" customWidth="1"/>
    <col min="3" max="4" width="8" bestFit="1" customWidth="1"/>
    <col min="5" max="5" width="86.5" bestFit="1" customWidth="1"/>
    <col min="6" max="6" width="8.75" bestFit="1" customWidth="1"/>
  </cols>
  <sheetData>
    <row r="1" spans="1:6" x14ac:dyDescent="0.3">
      <c r="A1" s="1" t="s">
        <v>5</v>
      </c>
      <c r="B1" s="2" t="s">
        <v>6</v>
      </c>
      <c r="C1" s="2" t="s">
        <v>4</v>
      </c>
      <c r="D1" s="2" t="s">
        <v>7</v>
      </c>
      <c r="E1" s="2" t="s">
        <v>68</v>
      </c>
      <c r="F1" s="2" t="s">
        <v>8</v>
      </c>
    </row>
    <row r="2" spans="1:6" ht="65.25" customHeight="1" x14ac:dyDescent="0.3">
      <c r="A2" s="3">
        <v>1</v>
      </c>
      <c r="B2" s="4" t="s">
        <v>9</v>
      </c>
      <c r="C2" s="5" t="s">
        <v>10</v>
      </c>
      <c r="D2" s="5" t="s">
        <v>11</v>
      </c>
      <c r="E2" s="4" t="s">
        <v>69</v>
      </c>
      <c r="F2" s="6"/>
    </row>
    <row r="3" spans="1:6" x14ac:dyDescent="0.3">
      <c r="A3" s="3">
        <v>2</v>
      </c>
      <c r="B3" s="4" t="s">
        <v>13</v>
      </c>
      <c r="C3" s="5" t="s">
        <v>10</v>
      </c>
      <c r="D3" s="5" t="s">
        <v>11</v>
      </c>
      <c r="E3" s="4" t="s">
        <v>70</v>
      </c>
      <c r="F3" s="6"/>
    </row>
    <row r="4" spans="1:6" x14ac:dyDescent="0.3">
      <c r="A4" s="3">
        <v>3</v>
      </c>
      <c r="B4" s="4" t="s">
        <v>14</v>
      </c>
      <c r="C4" s="5" t="s">
        <v>10</v>
      </c>
      <c r="D4" s="5" t="s">
        <v>11</v>
      </c>
      <c r="E4" s="4" t="s">
        <v>71</v>
      </c>
      <c r="F4" s="6"/>
    </row>
    <row r="5" spans="1:6" x14ac:dyDescent="0.3">
      <c r="A5" s="3">
        <v>4</v>
      </c>
      <c r="B5" s="4" t="s">
        <v>15</v>
      </c>
      <c r="C5" s="5" t="s">
        <v>10</v>
      </c>
      <c r="D5" s="5" t="s">
        <v>16</v>
      </c>
      <c r="E5" s="4" t="s">
        <v>71</v>
      </c>
      <c r="F5" s="6" t="s">
        <v>12</v>
      </c>
    </row>
    <row r="6" spans="1:6" x14ac:dyDescent="0.3">
      <c r="A6" s="3">
        <v>5</v>
      </c>
      <c r="B6" s="4" t="s">
        <v>17</v>
      </c>
      <c r="C6" s="5" t="s">
        <v>10</v>
      </c>
      <c r="D6" s="5" t="s">
        <v>11</v>
      </c>
      <c r="E6" s="4" t="s">
        <v>71</v>
      </c>
      <c r="F6" s="6" t="s">
        <v>12</v>
      </c>
    </row>
    <row r="7" spans="1:6" x14ac:dyDescent="0.3">
      <c r="A7" s="3">
        <v>6</v>
      </c>
      <c r="B7" s="4" t="s">
        <v>18</v>
      </c>
      <c r="C7" s="5" t="s">
        <v>10</v>
      </c>
      <c r="D7" s="5" t="s">
        <v>11</v>
      </c>
      <c r="E7" s="4" t="s">
        <v>71</v>
      </c>
      <c r="F7" s="6" t="s">
        <v>12</v>
      </c>
    </row>
    <row r="8" spans="1:6" x14ac:dyDescent="0.3">
      <c r="A8" s="3">
        <v>7</v>
      </c>
      <c r="B8" s="4" t="s">
        <v>19</v>
      </c>
      <c r="C8" s="5" t="s">
        <v>10</v>
      </c>
      <c r="D8" s="5" t="s">
        <v>11</v>
      </c>
      <c r="E8" s="4" t="s">
        <v>71</v>
      </c>
      <c r="F8" s="6" t="s">
        <v>12</v>
      </c>
    </row>
    <row r="9" spans="1:6" x14ac:dyDescent="0.3">
      <c r="A9" s="3">
        <v>8</v>
      </c>
      <c r="B9" s="4" t="s">
        <v>20</v>
      </c>
      <c r="C9" s="5" t="s">
        <v>10</v>
      </c>
      <c r="D9" s="5" t="s">
        <v>21</v>
      </c>
      <c r="E9" s="4" t="s">
        <v>72</v>
      </c>
      <c r="F9" s="6"/>
    </row>
    <row r="10" spans="1:6" x14ac:dyDescent="0.3">
      <c r="A10" s="3">
        <v>9</v>
      </c>
      <c r="B10" s="4" t="s">
        <v>22</v>
      </c>
      <c r="C10" s="5" t="s">
        <v>10</v>
      </c>
      <c r="D10" s="5" t="s">
        <v>21</v>
      </c>
      <c r="E10" s="4" t="s">
        <v>71</v>
      </c>
      <c r="F10" s="6"/>
    </row>
    <row r="11" spans="1:6" x14ac:dyDescent="0.3">
      <c r="A11" s="3">
        <v>10</v>
      </c>
      <c r="B11" s="4" t="s">
        <v>23</v>
      </c>
      <c r="C11" s="5" t="s">
        <v>10</v>
      </c>
      <c r="D11" s="5" t="s">
        <v>21</v>
      </c>
      <c r="E11" s="4" t="s">
        <v>71</v>
      </c>
      <c r="F11" s="6"/>
    </row>
    <row r="12" spans="1:6" x14ac:dyDescent="0.3">
      <c r="A12" s="3">
        <v>11</v>
      </c>
      <c r="B12" s="4" t="s">
        <v>24</v>
      </c>
      <c r="C12" s="5" t="s">
        <v>10</v>
      </c>
      <c r="D12" s="5" t="s">
        <v>21</v>
      </c>
      <c r="E12" s="4" t="s">
        <v>73</v>
      </c>
      <c r="F12" s="6"/>
    </row>
    <row r="13" spans="1:6" x14ac:dyDescent="0.3">
      <c r="A13" s="3">
        <v>12</v>
      </c>
      <c r="B13" s="4" t="s">
        <v>25</v>
      </c>
      <c r="C13" s="5" t="s">
        <v>10</v>
      </c>
      <c r="D13" s="5" t="s">
        <v>11</v>
      </c>
      <c r="E13" s="4" t="s">
        <v>71</v>
      </c>
      <c r="F13" s="6"/>
    </row>
    <row r="14" spans="1:6" x14ac:dyDescent="0.3">
      <c r="A14" s="3">
        <v>13</v>
      </c>
      <c r="B14" s="4" t="s">
        <v>26</v>
      </c>
      <c r="C14" s="5" t="s">
        <v>10</v>
      </c>
      <c r="D14" s="5" t="s">
        <v>11</v>
      </c>
      <c r="E14" s="4" t="s">
        <v>71</v>
      </c>
      <c r="F14" s="6"/>
    </row>
    <row r="15" spans="1:6" x14ac:dyDescent="0.3">
      <c r="A15" s="3">
        <v>14</v>
      </c>
      <c r="B15" s="4" t="s">
        <v>27</v>
      </c>
      <c r="C15" s="5" t="s">
        <v>10</v>
      </c>
      <c r="D15" s="5" t="s">
        <v>11</v>
      </c>
      <c r="E15" s="4"/>
      <c r="F15" s="6" t="s">
        <v>12</v>
      </c>
    </row>
    <row r="16" spans="1:6" x14ac:dyDescent="0.3">
      <c r="A16" s="3">
        <v>15</v>
      </c>
      <c r="B16" s="4" t="s">
        <v>28</v>
      </c>
      <c r="C16" s="5" t="s">
        <v>10</v>
      </c>
      <c r="D16" s="5" t="s">
        <v>29</v>
      </c>
      <c r="E16" s="4"/>
      <c r="F16" s="6" t="s">
        <v>12</v>
      </c>
    </row>
    <row r="17" spans="1:6" x14ac:dyDescent="0.3">
      <c r="A17" s="3">
        <v>16</v>
      </c>
      <c r="B17" s="4" t="s">
        <v>30</v>
      </c>
      <c r="C17" s="5" t="s">
        <v>10</v>
      </c>
      <c r="D17" s="5" t="s">
        <v>16</v>
      </c>
      <c r="E17" s="4"/>
      <c r="F17" s="6"/>
    </row>
    <row r="18" spans="1:6" x14ac:dyDescent="0.3">
      <c r="A18" s="3">
        <v>17</v>
      </c>
      <c r="B18" s="4" t="s">
        <v>31</v>
      </c>
      <c r="C18" s="5" t="s">
        <v>10</v>
      </c>
      <c r="D18" s="5" t="s">
        <v>16</v>
      </c>
      <c r="E18" s="4"/>
      <c r="F18" s="6"/>
    </row>
    <row r="19" spans="1:6" x14ac:dyDescent="0.3">
      <c r="A19" s="3">
        <v>18</v>
      </c>
      <c r="B19" s="4" t="s">
        <v>32</v>
      </c>
      <c r="C19" s="5" t="s">
        <v>10</v>
      </c>
      <c r="D19" s="5" t="s">
        <v>16</v>
      </c>
      <c r="E19" s="4"/>
      <c r="F19" s="6"/>
    </row>
    <row r="20" spans="1:6" x14ac:dyDescent="0.3">
      <c r="A20" s="3">
        <v>19</v>
      </c>
      <c r="B20" s="4" t="s">
        <v>33</v>
      </c>
      <c r="C20" s="5" t="s">
        <v>10</v>
      </c>
      <c r="D20" s="5" t="s">
        <v>34</v>
      </c>
      <c r="E20" s="4"/>
      <c r="F20" s="6"/>
    </row>
    <row r="21" spans="1:6" x14ac:dyDescent="0.3">
      <c r="A21" s="3">
        <v>20</v>
      </c>
      <c r="B21" s="4" t="s">
        <v>35</v>
      </c>
      <c r="C21" s="5" t="s">
        <v>10</v>
      </c>
      <c r="D21" s="5" t="s">
        <v>34</v>
      </c>
      <c r="E21" s="4"/>
      <c r="F21" s="6"/>
    </row>
    <row r="22" spans="1:6" x14ac:dyDescent="0.3">
      <c r="A22" s="7">
        <v>21</v>
      </c>
      <c r="B22" s="4" t="s">
        <v>36</v>
      </c>
      <c r="C22" s="5" t="s">
        <v>10</v>
      </c>
      <c r="D22" s="5" t="s">
        <v>16</v>
      </c>
      <c r="E22" s="4"/>
      <c r="F22" s="6"/>
    </row>
    <row r="23" spans="1:6" x14ac:dyDescent="0.3">
      <c r="A23" s="3">
        <v>22</v>
      </c>
      <c r="B23" s="4" t="s">
        <v>37</v>
      </c>
      <c r="C23" s="5" t="s">
        <v>10</v>
      </c>
      <c r="D23" s="5" t="s">
        <v>34</v>
      </c>
      <c r="E23" s="4"/>
      <c r="F23" s="6" t="s">
        <v>12</v>
      </c>
    </row>
    <row r="24" spans="1:6" x14ac:dyDescent="0.3">
      <c r="A24" s="7">
        <v>23</v>
      </c>
      <c r="B24" s="4" t="s">
        <v>38</v>
      </c>
      <c r="C24" s="5" t="s">
        <v>10</v>
      </c>
      <c r="D24" s="5" t="s">
        <v>34</v>
      </c>
      <c r="E24" s="4"/>
      <c r="F24" s="6"/>
    </row>
    <row r="25" spans="1:6" x14ac:dyDescent="0.3">
      <c r="A25" s="3">
        <v>24</v>
      </c>
      <c r="B25" s="4" t="s">
        <v>39</v>
      </c>
      <c r="C25" s="5" t="s">
        <v>10</v>
      </c>
      <c r="D25" s="5" t="s">
        <v>34</v>
      </c>
      <c r="E25" s="4"/>
      <c r="F25" s="6"/>
    </row>
    <row r="26" spans="1:6" x14ac:dyDescent="0.3">
      <c r="A26" s="3">
        <v>25</v>
      </c>
      <c r="B26" s="4" t="s">
        <v>40</v>
      </c>
      <c r="C26" s="5" t="s">
        <v>10</v>
      </c>
      <c r="D26" s="5" t="s">
        <v>34</v>
      </c>
      <c r="E26" s="4"/>
      <c r="F26" s="6" t="s">
        <v>12</v>
      </c>
    </row>
    <row r="27" spans="1:6" x14ac:dyDescent="0.3">
      <c r="A27" s="3">
        <v>26</v>
      </c>
      <c r="B27" s="4" t="s">
        <v>41</v>
      </c>
      <c r="C27" s="5" t="s">
        <v>10</v>
      </c>
      <c r="D27" s="5" t="s">
        <v>34</v>
      </c>
      <c r="E27" s="4"/>
      <c r="F27" s="6"/>
    </row>
    <row r="28" spans="1:6" x14ac:dyDescent="0.3">
      <c r="A28" s="3">
        <v>27</v>
      </c>
      <c r="B28" s="4" t="s">
        <v>42</v>
      </c>
      <c r="C28" s="5" t="s">
        <v>10</v>
      </c>
      <c r="D28" s="5" t="s">
        <v>34</v>
      </c>
      <c r="E28" s="4"/>
      <c r="F28" s="6"/>
    </row>
    <row r="29" spans="1:6" x14ac:dyDescent="0.3">
      <c r="A29" s="3">
        <v>28</v>
      </c>
      <c r="B29" s="4" t="s">
        <v>43</v>
      </c>
      <c r="C29" s="5" t="s">
        <v>10</v>
      </c>
      <c r="D29" s="5" t="s">
        <v>34</v>
      </c>
      <c r="E29" s="4"/>
      <c r="F29" s="6"/>
    </row>
    <row r="30" spans="1:6" x14ac:dyDescent="0.3">
      <c r="A30" s="7">
        <v>29</v>
      </c>
      <c r="B30" s="4" t="s">
        <v>44</v>
      </c>
      <c r="C30" s="5" t="s">
        <v>10</v>
      </c>
      <c r="D30" s="5" t="s">
        <v>34</v>
      </c>
      <c r="E30" s="4"/>
      <c r="F30" s="6"/>
    </row>
    <row r="31" spans="1:6" x14ac:dyDescent="0.3">
      <c r="A31" s="3">
        <v>30</v>
      </c>
      <c r="B31" s="4" t="s">
        <v>45</v>
      </c>
      <c r="C31" s="5" t="s">
        <v>10</v>
      </c>
      <c r="D31" s="5" t="s">
        <v>34</v>
      </c>
      <c r="E31" s="4"/>
      <c r="F31" s="6"/>
    </row>
    <row r="32" spans="1:6" hidden="1" x14ac:dyDescent="0.3">
      <c r="A32" s="8">
        <v>31</v>
      </c>
      <c r="B32" s="9" t="s">
        <v>46</v>
      </c>
      <c r="C32" s="10" t="s">
        <v>47</v>
      </c>
      <c r="D32" s="10"/>
      <c r="E32" s="9" t="s">
        <v>48</v>
      </c>
      <c r="F32" s="6"/>
    </row>
    <row r="33" spans="1:6" x14ac:dyDescent="0.3">
      <c r="A33" s="3">
        <v>32</v>
      </c>
      <c r="B33" s="4" t="s">
        <v>49</v>
      </c>
      <c r="C33" s="5" t="s">
        <v>10</v>
      </c>
      <c r="D33" s="5" t="s">
        <v>50</v>
      </c>
      <c r="E33" s="4"/>
      <c r="F33" s="6"/>
    </row>
    <row r="34" spans="1:6" x14ac:dyDescent="0.3">
      <c r="A34" s="3">
        <v>33</v>
      </c>
      <c r="B34" s="4" t="s">
        <v>51</v>
      </c>
      <c r="C34" s="5" t="s">
        <v>10</v>
      </c>
      <c r="D34" s="5" t="s">
        <v>50</v>
      </c>
      <c r="E34" s="4"/>
      <c r="F34" s="6"/>
    </row>
    <row r="35" spans="1:6" x14ac:dyDescent="0.3">
      <c r="A35" s="3">
        <v>34</v>
      </c>
      <c r="B35" s="4" t="s">
        <v>52</v>
      </c>
      <c r="C35" s="5" t="s">
        <v>10</v>
      </c>
      <c r="D35" s="5" t="s">
        <v>50</v>
      </c>
      <c r="E35" s="4"/>
      <c r="F35" s="6"/>
    </row>
    <row r="36" spans="1:6" hidden="1" x14ac:dyDescent="0.3">
      <c r="A36" s="8">
        <v>35</v>
      </c>
      <c r="B36" s="9" t="s">
        <v>53</v>
      </c>
      <c r="C36" s="10" t="s">
        <v>47</v>
      </c>
      <c r="D36" s="10"/>
      <c r="E36" s="9" t="s">
        <v>54</v>
      </c>
      <c r="F36" s="6"/>
    </row>
    <row r="37" spans="1:6" x14ac:dyDescent="0.3">
      <c r="A37" s="3">
        <v>36</v>
      </c>
      <c r="B37" s="4" t="s">
        <v>55</v>
      </c>
      <c r="C37" s="5" t="s">
        <v>10</v>
      </c>
      <c r="D37" s="5" t="s">
        <v>56</v>
      </c>
      <c r="E37" s="4"/>
      <c r="F37" s="6"/>
    </row>
    <row r="38" spans="1:6" x14ac:dyDescent="0.3">
      <c r="A38" s="7">
        <v>37</v>
      </c>
      <c r="B38" s="4" t="s">
        <v>57</v>
      </c>
      <c r="C38" s="5" t="s">
        <v>10</v>
      </c>
      <c r="D38" s="5" t="s">
        <v>16</v>
      </c>
      <c r="E38" s="11"/>
      <c r="F38" s="6"/>
    </row>
    <row r="39" spans="1:6" hidden="1" x14ac:dyDescent="0.3">
      <c r="A39" s="8">
        <v>38</v>
      </c>
      <c r="B39" s="9" t="s">
        <v>58</v>
      </c>
      <c r="C39" s="10" t="s">
        <v>47</v>
      </c>
      <c r="D39" s="10"/>
      <c r="E39" s="9" t="s">
        <v>59</v>
      </c>
      <c r="F39" s="6"/>
    </row>
    <row r="40" spans="1:6" hidden="1" x14ac:dyDescent="0.3">
      <c r="A40" s="8">
        <v>39</v>
      </c>
      <c r="B40" s="9" t="s">
        <v>60</v>
      </c>
      <c r="C40" s="10" t="s">
        <v>47</v>
      </c>
      <c r="D40" s="10"/>
      <c r="E40" s="9" t="s">
        <v>59</v>
      </c>
      <c r="F40" s="6"/>
    </row>
    <row r="41" spans="1:6" hidden="1" x14ac:dyDescent="0.3">
      <c r="A41" s="8">
        <v>40</v>
      </c>
      <c r="B41" s="9" t="s">
        <v>61</v>
      </c>
      <c r="C41" s="10" t="s">
        <v>47</v>
      </c>
      <c r="D41" s="10"/>
      <c r="E41" s="9" t="s">
        <v>48</v>
      </c>
      <c r="F41" s="6"/>
    </row>
    <row r="42" spans="1:6" x14ac:dyDescent="0.3">
      <c r="A42" s="3">
        <v>41</v>
      </c>
      <c r="B42" s="4" t="s">
        <v>62</v>
      </c>
      <c r="C42" s="5" t="s">
        <v>10</v>
      </c>
      <c r="D42" s="5" t="s">
        <v>63</v>
      </c>
      <c r="E42" s="4"/>
      <c r="F42" s="6"/>
    </row>
    <row r="43" spans="1:6" hidden="1" x14ac:dyDescent="0.3">
      <c r="A43" s="8">
        <v>42</v>
      </c>
      <c r="B43" s="9" t="s">
        <v>64</v>
      </c>
      <c r="C43" s="10" t="s">
        <v>47</v>
      </c>
      <c r="D43" s="10"/>
      <c r="E43" s="9" t="s">
        <v>48</v>
      </c>
      <c r="F43" s="6"/>
    </row>
    <row r="44" spans="1:6" x14ac:dyDescent="0.3">
      <c r="A44" s="3">
        <v>43</v>
      </c>
      <c r="B44" s="4" t="s">
        <v>65</v>
      </c>
      <c r="C44" s="5" t="s">
        <v>10</v>
      </c>
      <c r="D44" s="5" t="s">
        <v>66</v>
      </c>
      <c r="E44" s="4"/>
      <c r="F44" s="6" t="s">
        <v>12</v>
      </c>
    </row>
    <row r="45" spans="1:6" x14ac:dyDescent="0.3">
      <c r="A45" s="7">
        <v>44</v>
      </c>
      <c r="B45" s="12" t="s">
        <v>67</v>
      </c>
      <c r="C45" s="5" t="s">
        <v>10</v>
      </c>
      <c r="D45" s="5" t="s">
        <v>34</v>
      </c>
      <c r="E45" s="4"/>
      <c r="F45" s="6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7"/>
  <sheetViews>
    <sheetView workbookViewId="0">
      <selection activeCell="H47" sqref="H47"/>
    </sheetView>
  </sheetViews>
  <sheetFormatPr defaultRowHeight="16.5" x14ac:dyDescent="0.3"/>
  <sheetData>
    <row r="37" spans="4:4" x14ac:dyDescent="0.3">
      <c r="D37" s="13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workbookViewId="0">
      <selection activeCell="A12" sqref="A12"/>
    </sheetView>
  </sheetViews>
  <sheetFormatPr defaultRowHeight="13.5" x14ac:dyDescent="0.3"/>
  <cols>
    <col min="1" max="1" width="11.375" style="14" customWidth="1"/>
    <col min="2" max="8" width="9" style="15"/>
    <col min="9" max="16384" width="9" style="14"/>
  </cols>
  <sheetData>
    <row r="1" spans="1:8" ht="26.25" x14ac:dyDescent="0.3">
      <c r="A1" s="79" t="s">
        <v>78</v>
      </c>
      <c r="B1" s="79"/>
      <c r="C1" s="79"/>
      <c r="D1" s="79"/>
      <c r="E1" s="79"/>
      <c r="F1" s="79"/>
      <c r="G1" s="79"/>
      <c r="H1" s="79"/>
    </row>
    <row r="3" spans="1:8" ht="20.25" thickBot="1" x14ac:dyDescent="0.35">
      <c r="A3" s="20" t="s">
        <v>93</v>
      </c>
      <c r="B3" s="19"/>
      <c r="C3" s="19"/>
      <c r="D3" s="19"/>
      <c r="E3" s="19"/>
      <c r="F3" s="19"/>
      <c r="G3" s="19"/>
      <c r="H3" s="19"/>
    </row>
    <row r="4" spans="1:8" ht="8.25" customHeight="1" thickTop="1" x14ac:dyDescent="0.3">
      <c r="A4" s="17"/>
      <c r="B4" s="18"/>
      <c r="C4" s="18"/>
      <c r="D4" s="18"/>
      <c r="E4" s="18"/>
      <c r="F4" s="18"/>
      <c r="G4" s="18"/>
      <c r="H4" s="18"/>
    </row>
    <row r="5" spans="1:8" ht="19.5" customHeight="1" x14ac:dyDescent="0.3">
      <c r="A5" s="21" t="s">
        <v>121</v>
      </c>
      <c r="B5" s="18"/>
      <c r="C5" s="18"/>
      <c r="D5" s="18"/>
      <c r="E5" s="18"/>
      <c r="F5" s="18"/>
      <c r="G5" s="18"/>
      <c r="H5" s="18"/>
    </row>
    <row r="6" spans="1:8" ht="19.5" customHeight="1" x14ac:dyDescent="0.3">
      <c r="A6" s="21" t="s">
        <v>120</v>
      </c>
      <c r="B6" s="18"/>
      <c r="C6" s="18"/>
      <c r="D6" s="18"/>
      <c r="E6" s="18"/>
      <c r="F6" s="18"/>
      <c r="G6" s="18"/>
      <c r="H6" s="18"/>
    </row>
    <row r="7" spans="1:8" ht="19.5" customHeight="1" x14ac:dyDescent="0.3">
      <c r="A7" s="21" t="s">
        <v>116</v>
      </c>
      <c r="B7" s="18"/>
      <c r="C7" s="18"/>
      <c r="D7" s="18"/>
      <c r="E7" s="18"/>
      <c r="F7" s="18"/>
      <c r="G7" s="18"/>
      <c r="H7" s="18"/>
    </row>
    <row r="9" spans="1:8" ht="20.25" thickBot="1" x14ac:dyDescent="0.35">
      <c r="A9" s="20" t="s">
        <v>92</v>
      </c>
      <c r="B9" s="19"/>
      <c r="C9" s="19"/>
      <c r="D9" s="19"/>
      <c r="E9" s="19"/>
      <c r="F9" s="19"/>
      <c r="G9" s="19"/>
      <c r="H9" s="19"/>
    </row>
    <row r="10" spans="1:8" ht="7.5" customHeight="1" thickTop="1" x14ac:dyDescent="0.3"/>
    <row r="11" spans="1:8" ht="20.100000000000001" customHeight="1" x14ac:dyDescent="0.3">
      <c r="A11" s="16" t="s">
        <v>84</v>
      </c>
      <c r="B11" s="23" t="s">
        <v>85</v>
      </c>
      <c r="C11" s="23" t="s">
        <v>86</v>
      </c>
      <c r="D11" s="23" t="s">
        <v>87</v>
      </c>
      <c r="E11" s="23" t="s">
        <v>88</v>
      </c>
      <c r="F11" s="23" t="s">
        <v>89</v>
      </c>
      <c r="G11" s="23" t="s">
        <v>90</v>
      </c>
      <c r="H11" s="23" t="s">
        <v>91</v>
      </c>
    </row>
    <row r="12" spans="1:8" ht="20.100000000000001" customHeight="1" x14ac:dyDescent="0.3">
      <c r="A12" s="22" t="s">
        <v>79</v>
      </c>
      <c r="B12" s="42">
        <f>COUNTIF(ActionList!D:D,보고서!A12)</f>
        <v>0</v>
      </c>
      <c r="C12" s="42">
        <f>COUNTIFS(ActionList!$K:$K,보고서!C$11,ActionList!$D:$D,보고서!$A12)</f>
        <v>0</v>
      </c>
      <c r="D12" s="42">
        <f>COUNTIFS(ActionList!$K:$K,보고서!D$11,ActionList!$D:$D,보고서!$A12)</f>
        <v>0</v>
      </c>
      <c r="E12" s="42">
        <f>COUNTIFS(ActionList!$K:$K,보고서!E$11,ActionList!$D:$D,보고서!$A12)</f>
        <v>0</v>
      </c>
      <c r="F12" s="42">
        <f>COUNTIFS(ActionList!$K:$K,보고서!F$11,ActionList!$D:$D,보고서!$A12)</f>
        <v>0</v>
      </c>
      <c r="G12" s="42">
        <f>COUNTIFS(ActionList!$K:$K,보고서!G$11,ActionList!$D:$D,보고서!$A12)</f>
        <v>0</v>
      </c>
      <c r="H12" s="43">
        <f t="shared" ref="H12:H18" si="0">IF(B12&gt;0,(E12+G12)/B12,0)</f>
        <v>0</v>
      </c>
    </row>
    <row r="13" spans="1:8" ht="20.100000000000001" customHeight="1" x14ac:dyDescent="0.3">
      <c r="A13" s="22" t="s">
        <v>80</v>
      </c>
      <c r="B13" s="42">
        <f>COUNTIF(ActionList!D:D,보고서!A13)</f>
        <v>6</v>
      </c>
      <c r="C13" s="42">
        <f>COUNTIFS(ActionList!$K:$K,보고서!C$11,ActionList!$D:$D,보고서!$A13)</f>
        <v>0</v>
      </c>
      <c r="D13" s="42">
        <f>COUNTIFS(ActionList!$K:$K,보고서!D$11,ActionList!$D:$D,보고서!$A13)</f>
        <v>0</v>
      </c>
      <c r="E13" s="42">
        <f>COUNTIFS(ActionList!$K:$K,보고서!E$11,ActionList!$D:$D,보고서!$A13)</f>
        <v>3</v>
      </c>
      <c r="F13" s="42">
        <f>COUNTIFS(ActionList!$K:$K,보고서!F$11,ActionList!$D:$D,보고서!$A13)</f>
        <v>0</v>
      </c>
      <c r="G13" s="42">
        <f>COUNTIFS(ActionList!$K:$K,보고서!G$11,ActionList!$D:$D,보고서!$A13)</f>
        <v>0</v>
      </c>
      <c r="H13" s="43">
        <f t="shared" si="0"/>
        <v>0.5</v>
      </c>
    </row>
    <row r="14" spans="1:8" ht="20.100000000000001" customHeight="1" x14ac:dyDescent="0.3">
      <c r="A14" s="22" t="s">
        <v>81</v>
      </c>
      <c r="B14" s="42">
        <f>COUNTIF(ActionList!D:D,보고서!A14)</f>
        <v>5</v>
      </c>
      <c r="C14" s="42">
        <f>COUNTIFS(ActionList!$K:$K,보고서!C$11,ActionList!$D:$D,보고서!$A14)</f>
        <v>0</v>
      </c>
      <c r="D14" s="42">
        <f>COUNTIFS(ActionList!$K:$K,보고서!D$11,ActionList!$D:$D,보고서!$A14)</f>
        <v>0</v>
      </c>
      <c r="E14" s="42">
        <f>COUNTIFS(ActionList!$K:$K,보고서!E$11,ActionList!$D:$D,보고서!$A14)</f>
        <v>1</v>
      </c>
      <c r="F14" s="42">
        <f>COUNTIFS(ActionList!$K:$K,보고서!F$11,ActionList!$D:$D,보고서!$A14)</f>
        <v>0</v>
      </c>
      <c r="G14" s="42">
        <f>COUNTIFS(ActionList!$K:$K,보고서!G$11,ActionList!$D:$D,보고서!$A14)</f>
        <v>0</v>
      </c>
      <c r="H14" s="43">
        <f t="shared" si="0"/>
        <v>0.2</v>
      </c>
    </row>
    <row r="15" spans="1:8" ht="20.100000000000001" customHeight="1" x14ac:dyDescent="0.3">
      <c r="A15" s="22" t="s">
        <v>82</v>
      </c>
      <c r="B15" s="42">
        <f>COUNTIF(ActionList!D:D,보고서!A15)</f>
        <v>0</v>
      </c>
      <c r="C15" s="42">
        <f>COUNTIFS(ActionList!$K:$K,보고서!C$11,ActionList!$D:$D,보고서!$A15)</f>
        <v>0</v>
      </c>
      <c r="D15" s="42">
        <f>COUNTIFS(ActionList!$K:$K,보고서!D$11,ActionList!$D:$D,보고서!$A15)</f>
        <v>0</v>
      </c>
      <c r="E15" s="42">
        <f>COUNTIFS(ActionList!$K:$K,보고서!E$11,ActionList!$D:$D,보고서!$A15)</f>
        <v>0</v>
      </c>
      <c r="F15" s="42">
        <f>COUNTIFS(ActionList!$K:$K,보고서!F$11,ActionList!$D:$D,보고서!$A15)</f>
        <v>0</v>
      </c>
      <c r="G15" s="42">
        <f>COUNTIFS(ActionList!$K:$K,보고서!G$11,ActionList!$D:$D,보고서!$A15)</f>
        <v>0</v>
      </c>
      <c r="H15" s="43">
        <f t="shared" si="0"/>
        <v>0</v>
      </c>
    </row>
    <row r="16" spans="1:8" ht="20.100000000000001" customHeight="1" x14ac:dyDescent="0.3">
      <c r="A16" s="22" t="s">
        <v>111</v>
      </c>
      <c r="B16" s="42">
        <f>COUNTIF(ActionList!D:D,보고서!A16)</f>
        <v>0</v>
      </c>
      <c r="C16" s="42">
        <f>COUNTIFS(ActionList!$K:$K,보고서!C$11,ActionList!$D:$D,보고서!$A16)</f>
        <v>0</v>
      </c>
      <c r="D16" s="42">
        <f>COUNTIFS(ActionList!$K:$K,보고서!D$11,ActionList!$D:$D,보고서!$A16)</f>
        <v>0</v>
      </c>
      <c r="E16" s="42">
        <f>COUNTIFS(ActionList!$K:$K,보고서!E$11,ActionList!$D:$D,보고서!$A16)</f>
        <v>0</v>
      </c>
      <c r="F16" s="42">
        <f>COUNTIFS(ActionList!$K:$K,보고서!F$11,ActionList!$D:$D,보고서!$A16)</f>
        <v>0</v>
      </c>
      <c r="G16" s="42">
        <f>COUNTIFS(ActionList!$K:$K,보고서!G$11,ActionList!$D:$D,보고서!$A16)</f>
        <v>0</v>
      </c>
      <c r="H16" s="43">
        <f t="shared" si="0"/>
        <v>0</v>
      </c>
    </row>
    <row r="17" spans="1:8" ht="20.100000000000001" customHeight="1" x14ac:dyDescent="0.3">
      <c r="A17" s="22" t="s">
        <v>101</v>
      </c>
      <c r="B17" s="42">
        <f>COUNTIF(ActionList!D:D,보고서!A17)</f>
        <v>0</v>
      </c>
      <c r="C17" s="42">
        <f>COUNTIFS(ActionList!$K:$K,보고서!C$11,ActionList!$D:$D,보고서!$A17)</f>
        <v>0</v>
      </c>
      <c r="D17" s="42">
        <f>COUNTIFS(ActionList!$K:$K,보고서!D$11,ActionList!$D:$D,보고서!$A17)</f>
        <v>0</v>
      </c>
      <c r="E17" s="42">
        <f>COUNTIFS(ActionList!$K:$K,보고서!E$11,ActionList!$D:$D,보고서!$A17)</f>
        <v>0</v>
      </c>
      <c r="F17" s="42">
        <f>COUNTIFS(ActionList!$K:$K,보고서!F$11,ActionList!$D:$D,보고서!$A17)</f>
        <v>0</v>
      </c>
      <c r="G17" s="42">
        <f>COUNTIFS(ActionList!$K:$K,보고서!G$11,ActionList!$D:$D,보고서!$A17)</f>
        <v>0</v>
      </c>
      <c r="H17" s="43">
        <f t="shared" si="0"/>
        <v>0</v>
      </c>
    </row>
    <row r="18" spans="1:8" ht="20.100000000000001" customHeight="1" x14ac:dyDescent="0.3">
      <c r="A18" s="22" t="s">
        <v>83</v>
      </c>
      <c r="B18" s="42">
        <f>COUNTIF(ActionList!D:D,보고서!A18)</f>
        <v>4</v>
      </c>
      <c r="C18" s="42">
        <f>COUNTIFS(ActionList!$K:$K,보고서!C$11,ActionList!$D:$D,보고서!$A18)</f>
        <v>0</v>
      </c>
      <c r="D18" s="42">
        <f>COUNTIFS(ActionList!$K:$K,보고서!D$11,ActionList!$D:$D,보고서!$A18)</f>
        <v>0</v>
      </c>
      <c r="E18" s="42">
        <f>COUNTIFS(ActionList!$K:$K,보고서!E$11,ActionList!$D:$D,보고서!$A18)</f>
        <v>3</v>
      </c>
      <c r="F18" s="42">
        <f>COUNTIFS(ActionList!$K:$K,보고서!F$11,ActionList!$D:$D,보고서!$A18)</f>
        <v>0</v>
      </c>
      <c r="G18" s="42">
        <f>COUNTIFS(ActionList!$K:$K,보고서!G$11,ActionList!$D:$D,보고서!$A18)</f>
        <v>0</v>
      </c>
      <c r="H18" s="43">
        <f t="shared" si="0"/>
        <v>0.75</v>
      </c>
    </row>
    <row r="19" spans="1:8" ht="20.100000000000001" customHeight="1" x14ac:dyDescent="0.3">
      <c r="A19" s="16" t="s">
        <v>96</v>
      </c>
      <c r="B19" s="24">
        <f t="shared" ref="B19:G19" si="1">SUM(B12:B18)</f>
        <v>15</v>
      </c>
      <c r="C19" s="24">
        <f t="shared" si="1"/>
        <v>0</v>
      </c>
      <c r="D19" s="24">
        <f t="shared" si="1"/>
        <v>0</v>
      </c>
      <c r="E19" s="24">
        <f t="shared" si="1"/>
        <v>7</v>
      </c>
      <c r="F19" s="24">
        <f t="shared" si="1"/>
        <v>0</v>
      </c>
      <c r="G19" s="24">
        <f t="shared" si="1"/>
        <v>0</v>
      </c>
      <c r="H19" s="25">
        <f>(E19+G19)/B19</f>
        <v>0.46666666666666667</v>
      </c>
    </row>
    <row r="21" spans="1:8" ht="20.25" thickBot="1" x14ac:dyDescent="0.35">
      <c r="A21" s="20" t="s">
        <v>94</v>
      </c>
      <c r="B21" s="19"/>
      <c r="C21" s="19"/>
      <c r="D21" s="19"/>
      <c r="E21" s="19"/>
      <c r="F21" s="19"/>
      <c r="G21" s="19"/>
      <c r="H21" s="19"/>
    </row>
    <row r="22" spans="1:8" ht="9" customHeight="1" thickTop="1" x14ac:dyDescent="0.3"/>
    <row r="23" spans="1:8" ht="67.5" customHeight="1" x14ac:dyDescent="0.3">
      <c r="A23" s="80"/>
      <c r="B23" s="81"/>
      <c r="C23" s="81"/>
      <c r="D23" s="81"/>
      <c r="E23" s="81"/>
      <c r="F23" s="81"/>
      <c r="G23" s="81"/>
      <c r="H23" s="81"/>
    </row>
    <row r="25" spans="1:8" ht="20.25" thickBot="1" x14ac:dyDescent="0.35">
      <c r="A25" s="20" t="s">
        <v>95</v>
      </c>
      <c r="B25" s="19"/>
      <c r="C25" s="19"/>
      <c r="D25" s="19"/>
      <c r="E25" s="19"/>
      <c r="F25" s="19"/>
      <c r="G25" s="19"/>
      <c r="H25" s="19"/>
    </row>
    <row r="26" spans="1:8" ht="9" customHeight="1" thickTop="1" x14ac:dyDescent="0.3"/>
    <row r="27" spans="1:8" ht="60.75" customHeight="1" x14ac:dyDescent="0.3">
      <c r="A27" s="80"/>
      <c r="B27" s="81"/>
      <c r="C27" s="81"/>
      <c r="D27" s="81"/>
      <c r="E27" s="81"/>
      <c r="F27" s="81"/>
      <c r="G27" s="81"/>
      <c r="H27" s="81"/>
    </row>
  </sheetData>
  <mergeCells count="3">
    <mergeCell ref="A1:H1"/>
    <mergeCell ref="A23:H23"/>
    <mergeCell ref="A27:H27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85" zoomScaleNormal="85" zoomScaleSheetLayoutView="100" workbookViewId="0">
      <selection activeCell="G18" sqref="G18"/>
    </sheetView>
  </sheetViews>
  <sheetFormatPr defaultRowHeight="16.5" x14ac:dyDescent="0.3"/>
  <cols>
    <col min="1" max="1" width="6" customWidth="1"/>
    <col min="2" max="2" width="7.375" style="40" customWidth="1"/>
    <col min="3" max="3" width="12.375" style="40" customWidth="1"/>
    <col min="4" max="5" width="10.75" style="40" customWidth="1"/>
    <col min="6" max="6" width="11.625" style="40" customWidth="1"/>
    <col min="7" max="7" width="49" style="27" customWidth="1"/>
    <col min="8" max="8" width="9.625" style="41" customWidth="1"/>
    <col min="9" max="9" width="10.75" style="30" customWidth="1"/>
    <col min="10" max="10" width="52.75" style="41" customWidth="1"/>
    <col min="11" max="11" width="6.875" style="30" customWidth="1"/>
    <col min="12" max="15" width="10.75" style="41" customWidth="1"/>
    <col min="16" max="16" width="20.875" style="27" customWidth="1"/>
    <col min="20" max="20" width="9.5" customWidth="1"/>
  </cols>
  <sheetData>
    <row r="1" spans="1:16" ht="43.5" customHeight="1" x14ac:dyDescent="0.3">
      <c r="A1" s="83" t="s">
        <v>223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3">
      <c r="B2" s="28"/>
      <c r="C2" s="28"/>
      <c r="D2" s="28"/>
      <c r="E2" s="28"/>
      <c r="F2" s="28"/>
      <c r="G2" s="28"/>
      <c r="H2" s="29"/>
      <c r="I2" s="46"/>
      <c r="J2" s="29"/>
      <c r="K2" s="82" t="s">
        <v>99</v>
      </c>
      <c r="L2" s="82"/>
      <c r="M2" s="82"/>
      <c r="N2" s="82"/>
      <c r="O2" s="82"/>
      <c r="P2" s="82"/>
    </row>
    <row r="3" spans="1:16" ht="39.75" customHeight="1" x14ac:dyDescent="0.3">
      <c r="A3" s="32" t="s">
        <v>102</v>
      </c>
      <c r="B3" s="32" t="s">
        <v>107</v>
      </c>
      <c r="C3" s="48" t="s">
        <v>108</v>
      </c>
      <c r="D3" s="33" t="s">
        <v>2</v>
      </c>
      <c r="E3" s="33" t="s">
        <v>100</v>
      </c>
      <c r="F3" s="33" t="s">
        <v>3</v>
      </c>
      <c r="G3" s="33" t="s">
        <v>0</v>
      </c>
      <c r="H3" s="35" t="s">
        <v>76</v>
      </c>
      <c r="I3" s="34" t="s">
        <v>1</v>
      </c>
      <c r="J3" s="35" t="s">
        <v>105</v>
      </c>
      <c r="K3" s="34" t="s">
        <v>77</v>
      </c>
      <c r="L3" s="35" t="s">
        <v>97</v>
      </c>
      <c r="M3" s="35" t="s">
        <v>98</v>
      </c>
      <c r="N3" s="35" t="s">
        <v>74</v>
      </c>
      <c r="O3" s="47" t="s">
        <v>106</v>
      </c>
      <c r="P3" s="36" t="s">
        <v>75</v>
      </c>
    </row>
    <row r="4" spans="1:16" ht="27" x14ac:dyDescent="0.3">
      <c r="A4" s="58">
        <v>964</v>
      </c>
      <c r="B4" s="60"/>
      <c r="C4" s="69" t="s">
        <v>112</v>
      </c>
      <c r="D4" s="59" t="s">
        <v>110</v>
      </c>
      <c r="E4" s="59" t="s">
        <v>104</v>
      </c>
      <c r="F4" s="61" t="s">
        <v>222</v>
      </c>
      <c r="G4" s="67" t="s">
        <v>230</v>
      </c>
      <c r="H4" s="66" t="s">
        <v>202</v>
      </c>
      <c r="I4" s="63">
        <v>43318</v>
      </c>
      <c r="J4" s="62"/>
      <c r="K4" s="65"/>
      <c r="L4" s="61"/>
      <c r="M4" s="63"/>
      <c r="N4" s="63"/>
      <c r="O4" s="68"/>
      <c r="P4" s="64" t="s">
        <v>240</v>
      </c>
    </row>
    <row r="5" spans="1:16" x14ac:dyDescent="0.3">
      <c r="A5" s="58">
        <v>1869</v>
      </c>
      <c r="B5" s="60"/>
      <c r="C5" s="69" t="s">
        <v>109</v>
      </c>
      <c r="D5" s="59" t="s">
        <v>110</v>
      </c>
      <c r="E5" s="59" t="s">
        <v>228</v>
      </c>
      <c r="F5" s="61" t="s">
        <v>233</v>
      </c>
      <c r="G5" s="67" t="s">
        <v>232</v>
      </c>
      <c r="H5" s="66" t="s">
        <v>202</v>
      </c>
      <c r="I5" s="63">
        <v>44536</v>
      </c>
      <c r="J5" s="62"/>
      <c r="K5" s="65"/>
      <c r="L5" s="61"/>
      <c r="M5" s="63"/>
      <c r="N5" s="63"/>
      <c r="O5" s="68"/>
      <c r="P5" s="64" t="s">
        <v>240</v>
      </c>
    </row>
    <row r="6" spans="1:16" x14ac:dyDescent="0.3">
      <c r="A6" s="58">
        <v>1870</v>
      </c>
      <c r="B6" s="60"/>
      <c r="C6" s="69" t="s">
        <v>112</v>
      </c>
      <c r="D6" s="59" t="s">
        <v>117</v>
      </c>
      <c r="E6" s="59" t="s">
        <v>104</v>
      </c>
      <c r="F6" s="61" t="s">
        <v>234</v>
      </c>
      <c r="G6" s="67" t="s">
        <v>235</v>
      </c>
      <c r="H6" s="66" t="s">
        <v>202</v>
      </c>
      <c r="I6" s="63">
        <v>44540</v>
      </c>
      <c r="J6" s="62"/>
      <c r="K6" s="65"/>
      <c r="L6" s="61"/>
      <c r="M6" s="63"/>
      <c r="N6" s="63"/>
      <c r="O6" s="68"/>
      <c r="P6" s="64" t="s">
        <v>240</v>
      </c>
    </row>
    <row r="7" spans="1:16" x14ac:dyDescent="0.3">
      <c r="A7" s="58">
        <v>1877</v>
      </c>
      <c r="B7" s="60"/>
      <c r="C7" s="69" t="s">
        <v>109</v>
      </c>
      <c r="D7" s="59" t="s">
        <v>229</v>
      </c>
      <c r="E7" s="59" t="s">
        <v>231</v>
      </c>
      <c r="F7" s="61" t="s">
        <v>237</v>
      </c>
      <c r="G7" s="67" t="s">
        <v>236</v>
      </c>
      <c r="H7" s="66" t="s">
        <v>202</v>
      </c>
      <c r="I7" s="63">
        <v>44553</v>
      </c>
      <c r="J7" s="62"/>
      <c r="K7" s="65"/>
      <c r="L7" s="61"/>
      <c r="M7" s="63"/>
      <c r="N7" s="63"/>
      <c r="O7" s="68"/>
      <c r="P7" s="64" t="s">
        <v>240</v>
      </c>
    </row>
    <row r="8" spans="1:16" x14ac:dyDescent="0.3">
      <c r="A8" s="58">
        <v>1879</v>
      </c>
      <c r="B8" s="60"/>
      <c r="C8" s="69" t="s">
        <v>112</v>
      </c>
      <c r="D8" s="59" t="s">
        <v>110</v>
      </c>
      <c r="E8" s="59" t="s">
        <v>104</v>
      </c>
      <c r="F8" s="61" t="s">
        <v>238</v>
      </c>
      <c r="G8" s="67" t="s">
        <v>239</v>
      </c>
      <c r="H8" s="66" t="s">
        <v>202</v>
      </c>
      <c r="I8" s="63">
        <v>44557</v>
      </c>
      <c r="J8" s="62"/>
      <c r="K8" s="65"/>
      <c r="L8" s="61"/>
      <c r="M8" s="63"/>
      <c r="N8" s="63"/>
      <c r="O8" s="68"/>
      <c r="P8" s="64" t="s">
        <v>240</v>
      </c>
    </row>
    <row r="9" spans="1:16" x14ac:dyDescent="0.3">
      <c r="A9" s="58">
        <v>1880</v>
      </c>
      <c r="B9" s="60"/>
      <c r="C9" s="69" t="s">
        <v>109</v>
      </c>
      <c r="D9" s="59" t="s">
        <v>229</v>
      </c>
      <c r="E9" s="59" t="s">
        <v>104</v>
      </c>
      <c r="F9" s="61" t="s">
        <v>243</v>
      </c>
      <c r="G9" s="67" t="s">
        <v>241</v>
      </c>
      <c r="H9" s="66" t="s">
        <v>242</v>
      </c>
      <c r="I9" s="63">
        <v>44565</v>
      </c>
      <c r="J9" s="62"/>
      <c r="K9" s="78" t="s">
        <v>244</v>
      </c>
      <c r="L9" s="61" t="s">
        <v>245</v>
      </c>
      <c r="M9" s="63" t="s">
        <v>246</v>
      </c>
      <c r="N9" s="63">
        <v>44565</v>
      </c>
      <c r="O9" s="68" t="s">
        <v>242</v>
      </c>
      <c r="P9" s="64"/>
    </row>
    <row r="10" spans="1:16" x14ac:dyDescent="0.3">
      <c r="A10" s="58">
        <v>1881</v>
      </c>
      <c r="B10" s="60"/>
      <c r="C10" s="69" t="s">
        <v>109</v>
      </c>
      <c r="D10" s="59" t="s">
        <v>110</v>
      </c>
      <c r="E10" s="59" t="s">
        <v>231</v>
      </c>
      <c r="F10" s="61" t="s">
        <v>248</v>
      </c>
      <c r="G10" s="67" t="s">
        <v>247</v>
      </c>
      <c r="H10" s="66" t="s">
        <v>202</v>
      </c>
      <c r="I10" s="63">
        <v>44565</v>
      </c>
      <c r="J10" s="62"/>
      <c r="K10" s="78" t="s">
        <v>244</v>
      </c>
      <c r="L10" s="61" t="s">
        <v>249</v>
      </c>
      <c r="M10" s="63" t="s">
        <v>246</v>
      </c>
      <c r="N10" s="63">
        <v>44565</v>
      </c>
      <c r="O10" s="66" t="s">
        <v>202</v>
      </c>
      <c r="P10" s="64"/>
    </row>
    <row r="11" spans="1:16" x14ac:dyDescent="0.3">
      <c r="A11" s="58">
        <v>1882</v>
      </c>
      <c r="B11" s="60"/>
      <c r="C11" s="69" t="s">
        <v>112</v>
      </c>
      <c r="D11" s="59" t="s">
        <v>110</v>
      </c>
      <c r="E11" s="59" t="s">
        <v>228</v>
      </c>
      <c r="F11" s="61" t="s">
        <v>250</v>
      </c>
      <c r="G11" s="67" t="s">
        <v>251</v>
      </c>
      <c r="H11" s="66" t="s">
        <v>202</v>
      </c>
      <c r="I11" s="63">
        <v>44565</v>
      </c>
      <c r="J11" s="62"/>
      <c r="K11" s="78" t="s">
        <v>244</v>
      </c>
      <c r="L11" s="61" t="s">
        <v>249</v>
      </c>
      <c r="M11" s="63" t="s">
        <v>246</v>
      </c>
      <c r="N11" s="63">
        <v>44565</v>
      </c>
      <c r="O11" s="66" t="s">
        <v>202</v>
      </c>
      <c r="P11" s="64"/>
    </row>
    <row r="12" spans="1:16" ht="27" x14ac:dyDescent="0.3">
      <c r="A12" s="58">
        <v>1883</v>
      </c>
      <c r="B12" s="60"/>
      <c r="C12" s="69" t="s">
        <v>112</v>
      </c>
      <c r="D12" s="59" t="s">
        <v>110</v>
      </c>
      <c r="E12" s="59" t="s">
        <v>228</v>
      </c>
      <c r="F12" s="61" t="s">
        <v>252</v>
      </c>
      <c r="G12" s="67" t="s">
        <v>253</v>
      </c>
      <c r="H12" s="66" t="s">
        <v>202</v>
      </c>
      <c r="I12" s="63">
        <v>44565</v>
      </c>
      <c r="J12" s="62"/>
      <c r="K12" s="78" t="s">
        <v>244</v>
      </c>
      <c r="L12" s="61" t="s">
        <v>249</v>
      </c>
      <c r="M12" s="63" t="s">
        <v>246</v>
      </c>
      <c r="N12" s="63">
        <v>44565</v>
      </c>
      <c r="O12" s="66" t="s">
        <v>202</v>
      </c>
      <c r="P12" s="64"/>
    </row>
    <row r="13" spans="1:16" x14ac:dyDescent="0.3">
      <c r="A13" s="58">
        <v>1884</v>
      </c>
      <c r="B13" s="60"/>
      <c r="C13" s="69" t="s">
        <v>109</v>
      </c>
      <c r="D13" s="59" t="s">
        <v>229</v>
      </c>
      <c r="E13" s="59" t="s">
        <v>231</v>
      </c>
      <c r="F13" s="61" t="s">
        <v>255</v>
      </c>
      <c r="G13" s="67" t="s">
        <v>254</v>
      </c>
      <c r="H13" s="66" t="s">
        <v>202</v>
      </c>
      <c r="I13" s="63">
        <v>44565</v>
      </c>
      <c r="J13" s="62"/>
      <c r="K13" s="78" t="s">
        <v>244</v>
      </c>
      <c r="L13" s="61" t="s">
        <v>249</v>
      </c>
      <c r="M13" s="63" t="s">
        <v>246</v>
      </c>
      <c r="N13" s="63">
        <v>44565</v>
      </c>
      <c r="O13" s="66" t="s">
        <v>202</v>
      </c>
      <c r="P13" s="64"/>
    </row>
    <row r="14" spans="1:16" x14ac:dyDescent="0.3">
      <c r="A14" s="58">
        <v>1885</v>
      </c>
      <c r="B14" s="60"/>
      <c r="C14" s="69" t="s">
        <v>109</v>
      </c>
      <c r="D14" s="59" t="s">
        <v>117</v>
      </c>
      <c r="E14" s="59" t="s">
        <v>104</v>
      </c>
      <c r="F14" s="61" t="s">
        <v>256</v>
      </c>
      <c r="G14" s="67" t="s">
        <v>257</v>
      </c>
      <c r="H14" s="66" t="s">
        <v>202</v>
      </c>
      <c r="I14" s="63">
        <v>44565</v>
      </c>
      <c r="J14" s="62"/>
      <c r="K14" s="65"/>
      <c r="L14" s="61"/>
      <c r="M14" s="63"/>
      <c r="N14" s="63"/>
      <c r="O14" s="68"/>
      <c r="P14" s="64"/>
    </row>
    <row r="15" spans="1:16" x14ac:dyDescent="0.3">
      <c r="A15" s="58">
        <v>1886</v>
      </c>
      <c r="B15" s="60"/>
      <c r="C15" s="69" t="s">
        <v>109</v>
      </c>
      <c r="D15" s="59" t="s">
        <v>229</v>
      </c>
      <c r="E15" s="59" t="s">
        <v>231</v>
      </c>
      <c r="F15" s="61" t="s">
        <v>260</v>
      </c>
      <c r="G15" s="67" t="s">
        <v>258</v>
      </c>
      <c r="H15" s="66" t="s">
        <v>202</v>
      </c>
      <c r="I15" s="63">
        <v>44565</v>
      </c>
      <c r="J15" s="62"/>
      <c r="K15" s="78" t="s">
        <v>244</v>
      </c>
      <c r="L15" s="61" t="s">
        <v>249</v>
      </c>
      <c r="M15" s="63" t="s">
        <v>259</v>
      </c>
      <c r="N15" s="63">
        <v>44565</v>
      </c>
      <c r="O15" s="66" t="s">
        <v>202</v>
      </c>
      <c r="P15" s="64"/>
    </row>
    <row r="16" spans="1:16" x14ac:dyDescent="0.3">
      <c r="A16" s="58">
        <v>1887</v>
      </c>
      <c r="B16" s="60"/>
      <c r="C16" s="69" t="s">
        <v>112</v>
      </c>
      <c r="D16" s="59" t="s">
        <v>117</v>
      </c>
      <c r="E16" s="59" t="s">
        <v>104</v>
      </c>
      <c r="F16" s="61" t="s">
        <v>267</v>
      </c>
      <c r="G16" s="67" t="s">
        <v>266</v>
      </c>
      <c r="H16" s="66" t="s">
        <v>202</v>
      </c>
      <c r="I16" s="63">
        <v>44573</v>
      </c>
      <c r="J16" s="62"/>
      <c r="K16" s="65"/>
      <c r="L16" s="61"/>
      <c r="M16" s="63"/>
      <c r="N16" s="63"/>
      <c r="O16" s="66"/>
      <c r="P16" s="64"/>
    </row>
    <row r="17" spans="1:16" x14ac:dyDescent="0.3">
      <c r="A17" s="58">
        <v>1888</v>
      </c>
      <c r="B17" s="60"/>
      <c r="C17" s="69" t="s">
        <v>112</v>
      </c>
      <c r="D17" s="59" t="s">
        <v>117</v>
      </c>
      <c r="E17" s="59" t="s">
        <v>231</v>
      </c>
      <c r="F17" s="61" t="s">
        <v>261</v>
      </c>
      <c r="G17" s="67" t="s">
        <v>262</v>
      </c>
      <c r="H17" s="66" t="s">
        <v>202</v>
      </c>
      <c r="I17" s="63">
        <v>44581</v>
      </c>
      <c r="J17" s="62"/>
      <c r="K17" s="78" t="s">
        <v>88</v>
      </c>
      <c r="L17" s="61" t="s">
        <v>265</v>
      </c>
      <c r="M17" s="63" t="s">
        <v>246</v>
      </c>
      <c r="N17" s="63">
        <v>44586</v>
      </c>
      <c r="O17" s="66" t="s">
        <v>202</v>
      </c>
      <c r="P17" s="64"/>
    </row>
    <row r="18" spans="1:16" x14ac:dyDescent="0.3">
      <c r="A18" s="58">
        <v>1889</v>
      </c>
      <c r="B18" s="60"/>
      <c r="C18" s="69" t="s">
        <v>112</v>
      </c>
      <c r="D18" s="59" t="s">
        <v>117</v>
      </c>
      <c r="E18" s="59" t="s">
        <v>231</v>
      </c>
      <c r="F18" s="61" t="s">
        <v>264</v>
      </c>
      <c r="G18" s="67" t="s">
        <v>263</v>
      </c>
      <c r="H18" s="66" t="s">
        <v>202</v>
      </c>
      <c r="I18" s="63">
        <v>44586</v>
      </c>
      <c r="J18" s="62"/>
      <c r="K18" s="65"/>
      <c r="L18" s="61"/>
      <c r="M18" s="63"/>
      <c r="N18" s="63"/>
      <c r="O18" s="68"/>
      <c r="P18" s="64"/>
    </row>
    <row r="19" spans="1:16" x14ac:dyDescent="0.3">
      <c r="A19" s="58">
        <v>1890</v>
      </c>
      <c r="B19" s="60"/>
      <c r="C19" s="69"/>
      <c r="D19" s="59"/>
      <c r="E19" s="59"/>
      <c r="F19" s="61"/>
      <c r="G19" s="67"/>
      <c r="H19" s="66"/>
      <c r="I19" s="63"/>
      <c r="J19" s="62"/>
      <c r="K19" s="65"/>
      <c r="L19" s="61"/>
      <c r="M19" s="63"/>
      <c r="N19" s="63"/>
      <c r="O19" s="68"/>
      <c r="P19" s="64"/>
    </row>
    <row r="20" spans="1:16" x14ac:dyDescent="0.3">
      <c r="A20" s="58">
        <v>1891</v>
      </c>
      <c r="B20" s="60"/>
      <c r="C20" s="69"/>
      <c r="D20" s="59"/>
      <c r="E20" s="59"/>
      <c r="F20" s="61"/>
      <c r="G20" s="67"/>
      <c r="H20" s="66"/>
      <c r="I20" s="63"/>
      <c r="J20" s="62"/>
      <c r="K20" s="65"/>
      <c r="L20" s="61"/>
      <c r="M20" s="63"/>
      <c r="N20" s="63"/>
      <c r="O20" s="68"/>
      <c r="P20" s="64"/>
    </row>
    <row r="21" spans="1:16" x14ac:dyDescent="0.3">
      <c r="A21" s="58">
        <v>1892</v>
      </c>
      <c r="B21" s="60"/>
      <c r="C21" s="69"/>
      <c r="D21" s="59"/>
      <c r="E21" s="59"/>
      <c r="F21" s="61"/>
      <c r="G21" s="67"/>
      <c r="H21" s="66"/>
      <c r="I21" s="63"/>
      <c r="J21" s="62"/>
      <c r="K21" s="65"/>
      <c r="L21" s="61"/>
      <c r="M21" s="63"/>
      <c r="N21" s="63"/>
      <c r="O21" s="68"/>
      <c r="P21" s="64"/>
    </row>
    <row r="22" spans="1:16" x14ac:dyDescent="0.3">
      <c r="A22" s="58">
        <v>1893</v>
      </c>
      <c r="B22" s="60"/>
      <c r="C22" s="69"/>
      <c r="D22" s="59"/>
      <c r="E22" s="59"/>
      <c r="F22" s="61"/>
      <c r="G22" s="67"/>
      <c r="H22" s="66"/>
      <c r="I22" s="63"/>
      <c r="J22" s="62"/>
      <c r="K22" s="65"/>
      <c r="L22" s="61"/>
      <c r="M22" s="63"/>
      <c r="N22" s="63"/>
      <c r="O22" s="68"/>
      <c r="P22" s="64"/>
    </row>
    <row r="23" spans="1:16" x14ac:dyDescent="0.3">
      <c r="A23" s="58">
        <v>1894</v>
      </c>
      <c r="B23" s="60"/>
      <c r="C23" s="69"/>
      <c r="D23" s="59"/>
      <c r="E23" s="59"/>
      <c r="F23" s="61"/>
      <c r="G23" s="67"/>
      <c r="H23" s="66"/>
      <c r="I23" s="63"/>
      <c r="J23" s="62"/>
      <c r="K23" s="65"/>
      <c r="L23" s="61"/>
      <c r="M23" s="63"/>
      <c r="N23" s="63"/>
      <c r="O23" s="68"/>
      <c r="P23" s="64"/>
    </row>
    <row r="24" spans="1:16" x14ac:dyDescent="0.3">
      <c r="A24" s="58">
        <v>1895</v>
      </c>
      <c r="B24" s="60"/>
      <c r="C24" s="69"/>
      <c r="D24" s="59"/>
      <c r="E24" s="59"/>
      <c r="F24" s="61"/>
      <c r="G24" s="67"/>
      <c r="H24" s="66"/>
      <c r="I24" s="63"/>
      <c r="J24" s="62"/>
      <c r="K24" s="65"/>
      <c r="L24" s="61"/>
      <c r="M24" s="63"/>
      <c r="N24" s="63"/>
      <c r="O24" s="68"/>
      <c r="P24" s="64"/>
    </row>
    <row r="25" spans="1:16" x14ac:dyDescent="0.3">
      <c r="A25" s="58">
        <v>1896</v>
      </c>
      <c r="B25" s="60"/>
      <c r="C25" s="69"/>
      <c r="D25" s="59"/>
      <c r="E25" s="59"/>
      <c r="F25" s="61"/>
      <c r="G25" s="67"/>
      <c r="H25" s="66"/>
      <c r="I25" s="63"/>
      <c r="J25" s="62"/>
      <c r="K25" s="65"/>
      <c r="L25" s="61"/>
      <c r="M25" s="63"/>
      <c r="N25" s="63"/>
      <c r="O25" s="68"/>
      <c r="P25" s="64"/>
    </row>
    <row r="26" spans="1:16" x14ac:dyDescent="0.3">
      <c r="A26" s="58">
        <v>1897</v>
      </c>
      <c r="B26" s="60"/>
      <c r="C26" s="69"/>
      <c r="D26" s="59"/>
      <c r="E26" s="59"/>
      <c r="F26" s="61"/>
      <c r="G26" s="67"/>
      <c r="H26" s="66"/>
      <c r="I26" s="63"/>
      <c r="J26" s="62"/>
      <c r="K26" s="65"/>
      <c r="L26" s="61"/>
      <c r="M26" s="63"/>
      <c r="N26" s="63"/>
      <c r="O26" s="68"/>
      <c r="P26" s="64"/>
    </row>
    <row r="27" spans="1:16" x14ac:dyDescent="0.3">
      <c r="A27" s="58">
        <v>1898</v>
      </c>
      <c r="B27" s="60"/>
      <c r="C27" s="69"/>
      <c r="D27" s="59"/>
      <c r="E27" s="59"/>
      <c r="F27" s="61"/>
      <c r="G27" s="67"/>
      <c r="H27" s="66"/>
      <c r="I27" s="63"/>
      <c r="J27" s="62"/>
      <c r="K27" s="65"/>
      <c r="L27" s="61"/>
      <c r="M27" s="63"/>
      <c r="N27" s="63"/>
      <c r="O27" s="68"/>
      <c r="P27" s="64"/>
    </row>
    <row r="28" spans="1:16" x14ac:dyDescent="0.3">
      <c r="A28" s="58">
        <v>1899</v>
      </c>
      <c r="B28" s="60"/>
      <c r="C28" s="69"/>
      <c r="D28" s="59"/>
      <c r="E28" s="59"/>
      <c r="F28" s="61"/>
      <c r="G28" s="67"/>
      <c r="H28" s="66"/>
      <c r="I28" s="63"/>
      <c r="J28" s="62"/>
      <c r="K28" s="65"/>
      <c r="L28" s="61"/>
      <c r="M28" s="63"/>
      <c r="N28" s="63"/>
      <c r="O28" s="68"/>
      <c r="P28" s="64"/>
    </row>
    <row r="29" spans="1:16" x14ac:dyDescent="0.3">
      <c r="A29" s="58">
        <v>1900</v>
      </c>
      <c r="B29" s="60"/>
      <c r="C29" s="69"/>
      <c r="D29" s="59"/>
      <c r="E29" s="59"/>
      <c r="F29" s="61"/>
      <c r="G29" s="67"/>
      <c r="H29" s="66"/>
      <c r="I29" s="63"/>
      <c r="J29" s="62"/>
      <c r="K29" s="65"/>
      <c r="L29" s="61"/>
      <c r="M29" s="63"/>
      <c r="N29" s="63"/>
      <c r="O29" s="68"/>
      <c r="P29" s="64"/>
    </row>
    <row r="30" spans="1:16" x14ac:dyDescent="0.3">
      <c r="A30" s="58">
        <v>1901</v>
      </c>
      <c r="B30" s="60"/>
      <c r="C30" s="69"/>
      <c r="D30" s="59"/>
      <c r="E30" s="59"/>
      <c r="F30" s="61"/>
      <c r="G30" s="67"/>
      <c r="H30" s="66"/>
      <c r="I30" s="63"/>
      <c r="J30" s="62"/>
      <c r="K30" s="65"/>
      <c r="L30" s="61"/>
      <c r="M30" s="63"/>
      <c r="N30" s="63"/>
      <c r="O30" s="68"/>
      <c r="P30" s="64"/>
    </row>
    <row r="31" spans="1:16" x14ac:dyDescent="0.3">
      <c r="A31" s="58">
        <v>1902</v>
      </c>
      <c r="B31" s="60"/>
      <c r="C31" s="69"/>
      <c r="D31" s="59"/>
      <c r="E31" s="59"/>
      <c r="F31" s="61"/>
      <c r="G31" s="67"/>
      <c r="H31" s="66"/>
      <c r="I31" s="63"/>
      <c r="J31" s="62"/>
      <c r="K31" s="65"/>
      <c r="L31" s="61"/>
      <c r="M31" s="63"/>
      <c r="N31" s="63"/>
      <c r="O31" s="68"/>
      <c r="P31" s="64"/>
    </row>
    <row r="32" spans="1:16" x14ac:dyDescent="0.3">
      <c r="A32" s="58">
        <v>1903</v>
      </c>
      <c r="B32" s="60"/>
      <c r="C32" s="69"/>
      <c r="D32" s="59"/>
      <c r="E32" s="59"/>
      <c r="F32" s="61"/>
      <c r="G32" s="67"/>
      <c r="H32" s="66"/>
      <c r="I32" s="63"/>
      <c r="J32" s="62"/>
      <c r="K32" s="65"/>
      <c r="L32" s="61"/>
      <c r="M32" s="63"/>
      <c r="N32" s="63"/>
      <c r="O32" s="68"/>
      <c r="P32" s="64"/>
    </row>
    <row r="33" spans="1:16" x14ac:dyDescent="0.3">
      <c r="A33" s="58">
        <v>1904</v>
      </c>
      <c r="B33" s="60"/>
      <c r="C33" s="69"/>
      <c r="D33" s="59"/>
      <c r="E33" s="59"/>
      <c r="F33" s="61"/>
      <c r="G33" s="67"/>
      <c r="H33" s="66"/>
      <c r="I33" s="63"/>
      <c r="J33" s="62"/>
      <c r="K33" s="65"/>
      <c r="L33" s="61"/>
      <c r="M33" s="63"/>
      <c r="N33" s="63"/>
      <c r="O33" s="68"/>
      <c r="P33" s="64"/>
    </row>
    <row r="34" spans="1:16" x14ac:dyDescent="0.3">
      <c r="A34" s="58">
        <v>1905</v>
      </c>
      <c r="B34" s="60"/>
      <c r="C34" s="69"/>
      <c r="D34" s="59"/>
      <c r="E34" s="59"/>
      <c r="F34" s="61"/>
      <c r="G34" s="67"/>
      <c r="H34" s="66"/>
      <c r="I34" s="63"/>
      <c r="J34" s="62"/>
      <c r="K34" s="65"/>
      <c r="L34" s="61"/>
      <c r="M34" s="63"/>
      <c r="N34" s="63"/>
      <c r="O34" s="68"/>
      <c r="P34" s="64"/>
    </row>
    <row r="35" spans="1:16" x14ac:dyDescent="0.3">
      <c r="A35" s="58">
        <v>1906</v>
      </c>
      <c r="B35" s="60"/>
      <c r="C35" s="69"/>
      <c r="D35" s="59"/>
      <c r="E35" s="59"/>
      <c r="F35" s="61"/>
      <c r="G35" s="67"/>
      <c r="H35" s="66"/>
      <c r="I35" s="63"/>
      <c r="J35" s="62"/>
      <c r="K35" s="65"/>
      <c r="L35" s="61"/>
      <c r="M35" s="63"/>
      <c r="N35" s="63"/>
      <c r="O35" s="68"/>
      <c r="P35" s="64"/>
    </row>
  </sheetData>
  <sortState ref="B4:M98">
    <sortCondition ref="I4"/>
  </sortState>
  <mergeCells count="2">
    <mergeCell ref="K2:P2"/>
    <mergeCell ref="A1:P1"/>
  </mergeCells>
  <phoneticPr fontId="1" type="noConversion"/>
  <dataValidations count="8">
    <dataValidation type="list" allowBlank="1" showInputMessage="1" showErrorMessage="1" sqref="D3 D36:E1048576">
      <formula1>"기능오류,기능수정,기능추가,데이터수정,기타"</formula1>
    </dataValidation>
    <dataValidation type="list" allowBlank="1" showInputMessage="1" showErrorMessage="1" sqref="K3 K36:K1048576">
      <formula1>"접수,진행중,완료,취소,검토"</formula1>
    </dataValidation>
    <dataValidation type="list" allowBlank="1" showInputMessage="1" showErrorMessage="1" sqref="C4">
      <formula1>"KLPGA,MOBILE,ERP"</formula1>
    </dataValidation>
    <dataValidation type="list" allowBlank="1" showInputMessage="1" showErrorMessage="1" sqref="C5:C35">
      <formula1>"KLPGA,MOBILE,ERP,데이터센타,경기위원"</formula1>
    </dataValidation>
    <dataValidation type="list" allowBlank="1" showInputMessage="1" showErrorMessage="1" sqref="D4:D35">
      <formula1>"기능오류,기능수정,기능추가,데이터수정,문의,기타"</formula1>
    </dataValidation>
    <dataValidation type="list" allowBlank="1" showInputMessage="1" showErrorMessage="1" sqref="K4:K35">
      <formula1>"접수,검토,대기,진행중,완료,취소"</formula1>
    </dataValidation>
    <dataValidation type="list" allowBlank="1" showInputMessage="1" showErrorMessage="1" sqref="M4:M35">
      <formula1>"원인분석,오류수정,소스수정,데이터수정,재현불가,기능설명,Gab설명,고도화,기능추가,기능삭제,기타"</formula1>
    </dataValidation>
    <dataValidation type="list" allowBlank="1" showInputMessage="1" showErrorMessage="1" sqref="E4:E35">
      <formula1>"전화,E-mail,방문,메신저,기타"</formula1>
    </dataValidation>
  </dataValidations>
  <pageMargins left="0.27559055118110237" right="0.23622047244094491" top="0.39370078740157483" bottom="0.39370078740157483" header="0" footer="0"/>
  <pageSetup paperSize="9" scale="3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B1" zoomScale="85" zoomScaleNormal="85" workbookViewId="0">
      <selection activeCell="H45" sqref="H45"/>
    </sheetView>
  </sheetViews>
  <sheetFormatPr defaultRowHeight="16.5" x14ac:dyDescent="0.3"/>
  <cols>
    <col min="2" max="2" width="7.625" customWidth="1"/>
    <col min="3" max="3" width="11.375" customWidth="1"/>
    <col min="6" max="6" width="17" customWidth="1"/>
    <col min="7" max="7" width="46.5" customWidth="1"/>
    <col min="8" max="8" width="59.125" customWidth="1"/>
    <col min="10" max="10" width="16.25" customWidth="1"/>
    <col min="11" max="11" width="84.625" customWidth="1"/>
  </cols>
  <sheetData>
    <row r="1" spans="1:10" x14ac:dyDescent="0.3">
      <c r="A1" s="32" t="s">
        <v>102</v>
      </c>
      <c r="B1" s="32" t="s">
        <v>119</v>
      </c>
      <c r="C1" s="48" t="s">
        <v>108</v>
      </c>
      <c r="D1" s="33" t="s">
        <v>2</v>
      </c>
      <c r="E1" s="33" t="s">
        <v>100</v>
      </c>
      <c r="F1" s="33" t="s">
        <v>3</v>
      </c>
      <c r="G1" s="33" t="s">
        <v>0</v>
      </c>
      <c r="H1" s="35" t="s">
        <v>105</v>
      </c>
      <c r="I1" s="34" t="s">
        <v>77</v>
      </c>
      <c r="J1" s="36" t="s">
        <v>75</v>
      </c>
    </row>
    <row r="2" spans="1:10" ht="27" x14ac:dyDescent="0.3">
      <c r="A2" s="6">
        <v>2</v>
      </c>
      <c r="B2" s="44"/>
      <c r="C2" s="49" t="s">
        <v>113</v>
      </c>
      <c r="D2" s="26" t="s">
        <v>110</v>
      </c>
      <c r="E2" s="26" t="s">
        <v>114</v>
      </c>
      <c r="F2" s="37" t="s">
        <v>123</v>
      </c>
      <c r="G2" s="38" t="s">
        <v>124</v>
      </c>
      <c r="H2" s="50" t="s">
        <v>125</v>
      </c>
      <c r="I2" s="55" t="s">
        <v>103</v>
      </c>
      <c r="J2" s="37"/>
    </row>
    <row r="3" spans="1:10" ht="54" x14ac:dyDescent="0.3">
      <c r="A3" s="51">
        <v>3</v>
      </c>
      <c r="B3" s="44">
        <v>1</v>
      </c>
      <c r="C3" s="49" t="s">
        <v>113</v>
      </c>
      <c r="D3" s="26" t="s">
        <v>117</v>
      </c>
      <c r="E3" s="26" t="s">
        <v>114</v>
      </c>
      <c r="F3" s="37" t="s">
        <v>126</v>
      </c>
      <c r="G3" s="38" t="s">
        <v>127</v>
      </c>
      <c r="H3" s="38" t="s">
        <v>128</v>
      </c>
      <c r="I3" s="55" t="s">
        <v>103</v>
      </c>
      <c r="J3" s="37"/>
    </row>
    <row r="4" spans="1:10" ht="54" x14ac:dyDescent="0.3">
      <c r="A4" s="51">
        <v>4</v>
      </c>
      <c r="B4" s="44">
        <v>3</v>
      </c>
      <c r="C4" s="49" t="s">
        <v>113</v>
      </c>
      <c r="D4" s="26" t="s">
        <v>110</v>
      </c>
      <c r="E4" s="26" t="s">
        <v>114</v>
      </c>
      <c r="F4" s="37" t="s">
        <v>129</v>
      </c>
      <c r="G4" s="38" t="s">
        <v>130</v>
      </c>
      <c r="H4" s="38" t="s">
        <v>131</v>
      </c>
      <c r="I4" s="55" t="s">
        <v>103</v>
      </c>
      <c r="J4" s="37">
        <v>43096</v>
      </c>
    </row>
    <row r="5" spans="1:10" x14ac:dyDescent="0.3">
      <c r="A5" s="51">
        <v>7</v>
      </c>
      <c r="B5" s="44">
        <v>4</v>
      </c>
      <c r="C5" s="49" t="s">
        <v>115</v>
      </c>
      <c r="D5" s="26" t="s">
        <v>117</v>
      </c>
      <c r="E5" s="26" t="s">
        <v>114</v>
      </c>
      <c r="F5" s="37" t="s">
        <v>132</v>
      </c>
      <c r="G5" s="38" t="s">
        <v>132</v>
      </c>
      <c r="H5" s="38"/>
      <c r="I5" s="55" t="s">
        <v>103</v>
      </c>
      <c r="J5" s="37"/>
    </row>
    <row r="6" spans="1:10" ht="67.5" x14ac:dyDescent="0.3">
      <c r="A6" s="6">
        <v>8</v>
      </c>
      <c r="B6" s="44"/>
      <c r="C6" s="49" t="s">
        <v>109</v>
      </c>
      <c r="D6" s="26" t="s">
        <v>110</v>
      </c>
      <c r="E6" s="26" t="s">
        <v>114</v>
      </c>
      <c r="F6" s="37" t="s">
        <v>133</v>
      </c>
      <c r="G6" s="38" t="s">
        <v>134</v>
      </c>
      <c r="H6" s="38" t="s">
        <v>210</v>
      </c>
      <c r="I6" s="57" t="s">
        <v>145</v>
      </c>
      <c r="J6" s="70"/>
    </row>
    <row r="7" spans="1:10" ht="27" x14ac:dyDescent="0.3">
      <c r="A7" s="6">
        <v>10</v>
      </c>
      <c r="B7" s="44"/>
      <c r="C7" s="49" t="s">
        <v>109</v>
      </c>
      <c r="D7" s="26" t="s">
        <v>110</v>
      </c>
      <c r="E7" s="26" t="s">
        <v>114</v>
      </c>
      <c r="F7" s="37" t="s">
        <v>135</v>
      </c>
      <c r="G7" s="38" t="s">
        <v>192</v>
      </c>
      <c r="H7" s="56" t="s">
        <v>193</v>
      </c>
      <c r="I7" s="55" t="s">
        <v>103</v>
      </c>
      <c r="J7" s="37"/>
    </row>
    <row r="8" spans="1:10" ht="54" x14ac:dyDescent="0.3">
      <c r="A8" s="87">
        <v>12</v>
      </c>
      <c r="B8" s="44"/>
      <c r="C8" s="90" t="s">
        <v>109</v>
      </c>
      <c r="D8" s="93" t="s">
        <v>110</v>
      </c>
      <c r="E8" s="93" t="s">
        <v>114</v>
      </c>
      <c r="F8" s="96" t="s">
        <v>136</v>
      </c>
      <c r="G8" s="84" t="s">
        <v>137</v>
      </c>
      <c r="H8" s="38" t="s">
        <v>138</v>
      </c>
      <c r="I8" s="55" t="s">
        <v>103</v>
      </c>
      <c r="J8" s="37"/>
    </row>
    <row r="9" spans="1:10" ht="27" x14ac:dyDescent="0.3">
      <c r="A9" s="88"/>
      <c r="B9" s="44"/>
      <c r="C9" s="91"/>
      <c r="D9" s="94"/>
      <c r="E9" s="94"/>
      <c r="F9" s="97"/>
      <c r="G9" s="85"/>
      <c r="H9" s="38" t="s">
        <v>139</v>
      </c>
      <c r="I9" s="55" t="s">
        <v>103</v>
      </c>
      <c r="J9" s="37"/>
    </row>
    <row r="10" spans="1:10" ht="27" x14ac:dyDescent="0.3">
      <c r="A10" s="88"/>
      <c r="B10" s="44"/>
      <c r="C10" s="91"/>
      <c r="D10" s="94"/>
      <c r="E10" s="94"/>
      <c r="F10" s="97"/>
      <c r="G10" s="85"/>
      <c r="H10" s="38" t="s">
        <v>140</v>
      </c>
      <c r="I10" s="45"/>
      <c r="J10" s="37" t="s">
        <v>204</v>
      </c>
    </row>
    <row r="11" spans="1:10" ht="27" x14ac:dyDescent="0.3">
      <c r="A11" s="89"/>
      <c r="B11" s="44"/>
      <c r="C11" s="92"/>
      <c r="D11" s="95"/>
      <c r="E11" s="95"/>
      <c r="F11" s="98"/>
      <c r="G11" s="86"/>
      <c r="H11" s="38" t="s">
        <v>194</v>
      </c>
      <c r="I11" s="55" t="s">
        <v>103</v>
      </c>
      <c r="J11" s="37"/>
    </row>
    <row r="12" spans="1:10" x14ac:dyDescent="0.3">
      <c r="A12" s="87">
        <v>13</v>
      </c>
      <c r="B12" s="31"/>
      <c r="C12" s="90" t="s">
        <v>113</v>
      </c>
      <c r="D12" s="93" t="s">
        <v>117</v>
      </c>
      <c r="E12" s="93" t="s">
        <v>114</v>
      </c>
      <c r="F12" s="96" t="s">
        <v>141</v>
      </c>
      <c r="G12" s="84" t="s">
        <v>142</v>
      </c>
      <c r="H12" s="38" t="s">
        <v>143</v>
      </c>
      <c r="I12" s="55" t="s">
        <v>103</v>
      </c>
      <c r="J12" s="37"/>
    </row>
    <row r="13" spans="1:10" x14ac:dyDescent="0.3">
      <c r="A13" s="88"/>
      <c r="B13" s="31"/>
      <c r="C13" s="91"/>
      <c r="D13" s="94"/>
      <c r="E13" s="94"/>
      <c r="F13" s="97"/>
      <c r="G13" s="85"/>
      <c r="H13" s="38" t="s">
        <v>144</v>
      </c>
      <c r="I13" s="55" t="s">
        <v>103</v>
      </c>
      <c r="J13" s="37"/>
    </row>
    <row r="14" spans="1:10" x14ac:dyDescent="0.3">
      <c r="A14" s="88"/>
      <c r="B14" s="31"/>
      <c r="C14" s="91"/>
      <c r="D14" s="94"/>
      <c r="E14" s="94"/>
      <c r="F14" s="97"/>
      <c r="G14" s="85"/>
      <c r="H14" s="38" t="s">
        <v>196</v>
      </c>
      <c r="I14" s="55" t="s">
        <v>103</v>
      </c>
      <c r="J14" s="37"/>
    </row>
    <row r="15" spans="1:10" x14ac:dyDescent="0.3">
      <c r="A15" s="88"/>
      <c r="B15" s="31"/>
      <c r="C15" s="91"/>
      <c r="D15" s="94"/>
      <c r="E15" s="94"/>
      <c r="F15" s="97"/>
      <c r="G15" s="85"/>
      <c r="H15" s="38" t="s">
        <v>195</v>
      </c>
      <c r="I15" s="57" t="s">
        <v>145</v>
      </c>
      <c r="J15" s="37"/>
    </row>
    <row r="16" spans="1:10" ht="54" x14ac:dyDescent="0.3">
      <c r="A16" s="89"/>
      <c r="B16" s="31"/>
      <c r="C16" s="92"/>
      <c r="D16" s="95"/>
      <c r="E16" s="95"/>
      <c r="F16" s="98"/>
      <c r="G16" s="86"/>
      <c r="H16" s="38" t="s">
        <v>197</v>
      </c>
      <c r="I16" s="57" t="s">
        <v>145</v>
      </c>
      <c r="J16" s="37"/>
    </row>
    <row r="17" spans="1:11" ht="38.25" customHeight="1" x14ac:dyDescent="0.3">
      <c r="A17" s="6">
        <v>14</v>
      </c>
      <c r="B17" s="31"/>
      <c r="C17" s="49" t="s">
        <v>113</v>
      </c>
      <c r="D17" s="26" t="s">
        <v>117</v>
      </c>
      <c r="E17" s="26" t="s">
        <v>114</v>
      </c>
      <c r="F17" s="37" t="s">
        <v>146</v>
      </c>
      <c r="G17" s="38" t="s">
        <v>147</v>
      </c>
      <c r="H17" s="38" t="s">
        <v>148</v>
      </c>
      <c r="I17" s="55" t="s">
        <v>103</v>
      </c>
      <c r="J17" s="37" t="s">
        <v>149</v>
      </c>
    </row>
    <row r="18" spans="1:11" ht="27" x14ac:dyDescent="0.3">
      <c r="A18" s="6">
        <v>15</v>
      </c>
      <c r="B18" s="31"/>
      <c r="C18" s="49" t="s">
        <v>113</v>
      </c>
      <c r="D18" s="26" t="s">
        <v>117</v>
      </c>
      <c r="E18" s="26" t="s">
        <v>114</v>
      </c>
      <c r="F18" s="37" t="s">
        <v>150</v>
      </c>
      <c r="G18" s="38" t="s">
        <v>151</v>
      </c>
      <c r="H18" s="53" t="s">
        <v>152</v>
      </c>
      <c r="I18" s="57" t="s">
        <v>145</v>
      </c>
      <c r="J18" s="37" t="s">
        <v>153</v>
      </c>
    </row>
    <row r="19" spans="1:11" ht="27" x14ac:dyDescent="0.3">
      <c r="A19" s="6">
        <v>16</v>
      </c>
      <c r="B19" s="31"/>
      <c r="C19" s="49" t="s">
        <v>113</v>
      </c>
      <c r="D19" s="26" t="s">
        <v>110</v>
      </c>
      <c r="E19" s="26" t="s">
        <v>114</v>
      </c>
      <c r="F19" s="37" t="s">
        <v>154</v>
      </c>
      <c r="G19" s="38" t="s">
        <v>155</v>
      </c>
      <c r="H19" s="38" t="s">
        <v>156</v>
      </c>
      <c r="I19" s="45"/>
      <c r="J19" s="73" t="s">
        <v>216</v>
      </c>
    </row>
    <row r="20" spans="1:11" ht="54" x14ac:dyDescent="0.3">
      <c r="A20" s="99">
        <v>17</v>
      </c>
      <c r="B20" s="31"/>
      <c r="C20" s="90" t="s">
        <v>113</v>
      </c>
      <c r="D20" s="93" t="s">
        <v>117</v>
      </c>
      <c r="E20" s="93" t="s">
        <v>114</v>
      </c>
      <c r="F20" s="96" t="s">
        <v>157</v>
      </c>
      <c r="G20" s="84" t="s">
        <v>158</v>
      </c>
      <c r="H20" s="38" t="s">
        <v>159</v>
      </c>
      <c r="I20" s="55" t="s">
        <v>160</v>
      </c>
      <c r="J20" s="37"/>
    </row>
    <row r="21" spans="1:11" ht="30.75" customHeight="1" x14ac:dyDescent="0.3">
      <c r="A21" s="100"/>
      <c r="B21" s="31">
        <v>2</v>
      </c>
      <c r="C21" s="91"/>
      <c r="D21" s="94"/>
      <c r="E21" s="94"/>
      <c r="F21" s="97"/>
      <c r="G21" s="85"/>
      <c r="H21" s="38" t="s">
        <v>161</v>
      </c>
      <c r="I21" s="55" t="s">
        <v>160</v>
      </c>
      <c r="J21" s="37"/>
    </row>
    <row r="22" spans="1:11" ht="40.5" x14ac:dyDescent="0.3">
      <c r="A22" s="100"/>
      <c r="B22" s="31"/>
      <c r="C22" s="91"/>
      <c r="D22" s="94"/>
      <c r="E22" s="94"/>
      <c r="F22" s="97"/>
      <c r="G22" s="85"/>
      <c r="H22" s="38" t="s">
        <v>217</v>
      </c>
      <c r="I22" s="57" t="s">
        <v>145</v>
      </c>
      <c r="J22" s="73"/>
    </row>
    <row r="23" spans="1:11" ht="37.5" customHeight="1" x14ac:dyDescent="0.3">
      <c r="A23" s="100"/>
      <c r="B23" s="31"/>
      <c r="C23" s="91"/>
      <c r="D23" s="94"/>
      <c r="E23" s="94"/>
      <c r="F23" s="97"/>
      <c r="G23" s="85"/>
      <c r="H23" s="38" t="s">
        <v>200</v>
      </c>
      <c r="I23" s="55" t="s">
        <v>88</v>
      </c>
      <c r="J23" s="37" t="s">
        <v>208</v>
      </c>
    </row>
    <row r="24" spans="1:11" ht="165" x14ac:dyDescent="0.3">
      <c r="A24" s="101"/>
      <c r="B24" s="31"/>
      <c r="C24" s="92"/>
      <c r="D24" s="95"/>
      <c r="E24" s="95"/>
      <c r="F24" s="98"/>
      <c r="G24" s="86"/>
      <c r="H24" s="38" t="s">
        <v>220</v>
      </c>
      <c r="I24" s="45" t="s">
        <v>218</v>
      </c>
      <c r="J24" s="37" t="s">
        <v>201</v>
      </c>
      <c r="K24" s="72" t="s">
        <v>215</v>
      </c>
    </row>
    <row r="25" spans="1:11" ht="27.75" customHeight="1" x14ac:dyDescent="0.3">
      <c r="A25" s="51">
        <v>18</v>
      </c>
      <c r="B25" s="31"/>
      <c r="C25" s="49" t="s">
        <v>113</v>
      </c>
      <c r="D25" s="26" t="s">
        <v>117</v>
      </c>
      <c r="E25" s="26" t="s">
        <v>114</v>
      </c>
      <c r="F25" s="37" t="s">
        <v>162</v>
      </c>
      <c r="G25" s="38" t="s">
        <v>163</v>
      </c>
      <c r="H25" s="53" t="s">
        <v>164</v>
      </c>
      <c r="I25" s="55" t="s">
        <v>160</v>
      </c>
      <c r="J25" s="37"/>
    </row>
    <row r="26" spans="1:11" ht="94.5" x14ac:dyDescent="0.3">
      <c r="A26" s="51">
        <v>19</v>
      </c>
      <c r="B26" s="31"/>
      <c r="C26" s="49" t="s">
        <v>113</v>
      </c>
      <c r="D26" s="26" t="s">
        <v>117</v>
      </c>
      <c r="E26" s="26" t="s">
        <v>114</v>
      </c>
      <c r="F26" s="37" t="s">
        <v>165</v>
      </c>
      <c r="G26" s="38" t="s">
        <v>206</v>
      </c>
      <c r="H26" s="53" t="s">
        <v>207</v>
      </c>
      <c r="I26" s="57" t="s">
        <v>145</v>
      </c>
      <c r="J26" s="37"/>
    </row>
    <row r="27" spans="1:11" ht="27" x14ac:dyDescent="0.3">
      <c r="A27" s="51">
        <v>20</v>
      </c>
      <c r="B27" s="31"/>
      <c r="C27" s="49" t="s">
        <v>113</v>
      </c>
      <c r="D27" s="26" t="s">
        <v>110</v>
      </c>
      <c r="E27" s="26" t="s">
        <v>114</v>
      </c>
      <c r="F27" s="37" t="s">
        <v>166</v>
      </c>
      <c r="G27" s="38" t="s">
        <v>205</v>
      </c>
      <c r="H27" s="53" t="s">
        <v>167</v>
      </c>
      <c r="I27" s="57" t="s">
        <v>145</v>
      </c>
      <c r="J27" s="70" t="s">
        <v>211</v>
      </c>
      <c r="K27" s="71"/>
    </row>
    <row r="28" spans="1:11" ht="54" x14ac:dyDescent="0.3">
      <c r="A28" s="51">
        <v>21</v>
      </c>
      <c r="B28" s="31"/>
      <c r="C28" s="49" t="s">
        <v>113</v>
      </c>
      <c r="D28" s="26" t="s">
        <v>110</v>
      </c>
      <c r="E28" s="26" t="s">
        <v>114</v>
      </c>
      <c r="F28" s="37" t="s">
        <v>168</v>
      </c>
      <c r="G28" s="38" t="s">
        <v>142</v>
      </c>
      <c r="H28" s="53" t="s">
        <v>203</v>
      </c>
      <c r="I28" s="55" t="s">
        <v>160</v>
      </c>
      <c r="J28" s="61"/>
    </row>
    <row r="29" spans="1:11" x14ac:dyDescent="0.3">
      <c r="A29" s="51">
        <v>22</v>
      </c>
      <c r="B29" s="31"/>
      <c r="C29" s="49" t="s">
        <v>113</v>
      </c>
      <c r="D29" s="26" t="s">
        <v>117</v>
      </c>
      <c r="E29" s="26" t="s">
        <v>114</v>
      </c>
      <c r="F29" s="37" t="s">
        <v>169</v>
      </c>
      <c r="G29" s="38" t="s">
        <v>170</v>
      </c>
      <c r="H29" s="38" t="s">
        <v>198</v>
      </c>
      <c r="I29" s="55" t="s">
        <v>88</v>
      </c>
      <c r="J29" s="37"/>
    </row>
    <row r="30" spans="1:11" ht="27" x14ac:dyDescent="0.3">
      <c r="A30" s="51">
        <v>23</v>
      </c>
      <c r="B30" s="31"/>
      <c r="C30" s="49" t="s">
        <v>113</v>
      </c>
      <c r="D30" s="26" t="s">
        <v>117</v>
      </c>
      <c r="E30" s="26" t="s">
        <v>114</v>
      </c>
      <c r="F30" s="37" t="s">
        <v>171</v>
      </c>
      <c r="G30" s="38" t="s">
        <v>172</v>
      </c>
      <c r="H30" s="53" t="s">
        <v>173</v>
      </c>
      <c r="I30" s="55" t="s">
        <v>88</v>
      </c>
      <c r="J30" s="74" t="s">
        <v>221</v>
      </c>
    </row>
    <row r="31" spans="1:11" ht="27" x14ac:dyDescent="0.3">
      <c r="A31" s="51">
        <v>24</v>
      </c>
      <c r="B31" s="31"/>
      <c r="C31" s="49" t="s">
        <v>113</v>
      </c>
      <c r="D31" s="26" t="s">
        <v>117</v>
      </c>
      <c r="E31" s="26" t="s">
        <v>114</v>
      </c>
      <c r="F31" s="37" t="s">
        <v>174</v>
      </c>
      <c r="G31" s="38" t="s">
        <v>175</v>
      </c>
      <c r="H31" s="53" t="s">
        <v>173</v>
      </c>
      <c r="I31" s="55" t="s">
        <v>88</v>
      </c>
      <c r="J31" s="37"/>
    </row>
    <row r="32" spans="1:11" ht="27" x14ac:dyDescent="0.3">
      <c r="A32" s="99">
        <v>25</v>
      </c>
      <c r="B32" s="31">
        <v>4</v>
      </c>
      <c r="C32" s="90" t="s">
        <v>118</v>
      </c>
      <c r="D32" s="93" t="s">
        <v>117</v>
      </c>
      <c r="E32" s="93" t="s">
        <v>114</v>
      </c>
      <c r="F32" s="96" t="s">
        <v>176</v>
      </c>
      <c r="G32" s="84" t="s">
        <v>177</v>
      </c>
      <c r="H32" s="53" t="s">
        <v>178</v>
      </c>
      <c r="I32" s="45"/>
      <c r="J32" s="37" t="s">
        <v>209</v>
      </c>
    </row>
    <row r="33" spans="1:11" x14ac:dyDescent="0.3">
      <c r="A33" s="101"/>
      <c r="B33" s="31"/>
      <c r="C33" s="92"/>
      <c r="D33" s="95"/>
      <c r="E33" s="95"/>
      <c r="F33" s="98"/>
      <c r="G33" s="86"/>
      <c r="H33" s="54" t="s">
        <v>179</v>
      </c>
      <c r="I33" s="55" t="s">
        <v>88</v>
      </c>
      <c r="J33" s="37"/>
    </row>
    <row r="34" spans="1:11" ht="54" x14ac:dyDescent="0.3">
      <c r="A34" s="51">
        <v>27</v>
      </c>
      <c r="B34" s="31"/>
      <c r="C34" s="49" t="s">
        <v>109</v>
      </c>
      <c r="D34" s="26" t="s">
        <v>117</v>
      </c>
      <c r="E34" s="26" t="s">
        <v>114</v>
      </c>
      <c r="F34" s="37" t="s">
        <v>180</v>
      </c>
      <c r="G34" s="38" t="s">
        <v>181</v>
      </c>
      <c r="H34" s="38" t="s">
        <v>219</v>
      </c>
      <c r="I34" s="55" t="s">
        <v>88</v>
      </c>
      <c r="J34" s="73"/>
    </row>
    <row r="35" spans="1:11" ht="27" x14ac:dyDescent="0.3">
      <c r="A35" s="51">
        <v>28</v>
      </c>
      <c r="B35" s="31"/>
      <c r="C35" s="49" t="s">
        <v>118</v>
      </c>
      <c r="D35" s="26" t="s">
        <v>117</v>
      </c>
      <c r="E35" s="26" t="s">
        <v>114</v>
      </c>
      <c r="F35" s="37" t="s">
        <v>182</v>
      </c>
      <c r="G35" s="38" t="s">
        <v>183</v>
      </c>
      <c r="H35" s="38" t="s">
        <v>212</v>
      </c>
      <c r="I35" s="45"/>
      <c r="J35" s="73" t="s">
        <v>214</v>
      </c>
    </row>
    <row r="36" spans="1:11" ht="42" customHeight="1" x14ac:dyDescent="0.3">
      <c r="A36" s="99">
        <v>29</v>
      </c>
      <c r="B36" s="31"/>
      <c r="C36" s="90" t="s">
        <v>113</v>
      </c>
      <c r="D36" s="93" t="s">
        <v>117</v>
      </c>
      <c r="E36" s="93" t="s">
        <v>114</v>
      </c>
      <c r="F36" s="96" t="s">
        <v>129</v>
      </c>
      <c r="G36" s="84" t="s">
        <v>184</v>
      </c>
      <c r="H36" s="38" t="s">
        <v>185</v>
      </c>
      <c r="I36" s="57" t="s">
        <v>145</v>
      </c>
      <c r="J36" s="70"/>
      <c r="K36" s="71"/>
    </row>
    <row r="37" spans="1:11" ht="27" x14ac:dyDescent="0.3">
      <c r="A37" s="101"/>
      <c r="B37" s="31"/>
      <c r="C37" s="92"/>
      <c r="D37" s="95"/>
      <c r="E37" s="95"/>
      <c r="F37" s="98"/>
      <c r="G37" s="86"/>
      <c r="H37" s="38" t="s">
        <v>199</v>
      </c>
      <c r="I37" s="65"/>
      <c r="J37" s="74" t="s">
        <v>213</v>
      </c>
    </row>
    <row r="38" spans="1:11" x14ac:dyDescent="0.3">
      <c r="A38" s="51">
        <v>30</v>
      </c>
      <c r="B38" s="31"/>
      <c r="C38" s="49" t="s">
        <v>113</v>
      </c>
      <c r="D38" s="26" t="s">
        <v>110</v>
      </c>
      <c r="E38" s="26" t="s">
        <v>114</v>
      </c>
      <c r="F38" s="37" t="s">
        <v>186</v>
      </c>
      <c r="G38" s="38" t="s">
        <v>187</v>
      </c>
      <c r="H38" s="53" t="s">
        <v>188</v>
      </c>
      <c r="I38" s="45"/>
      <c r="J38" s="61" t="s">
        <v>209</v>
      </c>
    </row>
    <row r="39" spans="1:11" ht="27" x14ac:dyDescent="0.3">
      <c r="A39" s="51">
        <v>31</v>
      </c>
      <c r="B39" s="31">
        <v>4</v>
      </c>
      <c r="C39" s="49" t="s">
        <v>109</v>
      </c>
      <c r="D39" s="26" t="s">
        <v>117</v>
      </c>
      <c r="E39" s="26" t="s">
        <v>114</v>
      </c>
      <c r="F39" s="37" t="s">
        <v>189</v>
      </c>
      <c r="G39" s="38" t="s">
        <v>183</v>
      </c>
      <c r="H39" s="53" t="s">
        <v>188</v>
      </c>
      <c r="I39" s="45"/>
      <c r="J39" s="61" t="s">
        <v>209</v>
      </c>
    </row>
    <row r="40" spans="1:11" ht="27" x14ac:dyDescent="0.3">
      <c r="A40" s="6">
        <v>38</v>
      </c>
      <c r="B40" s="31"/>
      <c r="C40" s="49" t="s">
        <v>109</v>
      </c>
      <c r="D40" s="26" t="s">
        <v>117</v>
      </c>
      <c r="E40" s="26" t="s">
        <v>114</v>
      </c>
      <c r="F40" s="37" t="s">
        <v>190</v>
      </c>
      <c r="G40" s="38" t="s">
        <v>190</v>
      </c>
      <c r="H40" s="38" t="s">
        <v>191</v>
      </c>
      <c r="I40" s="52" t="s">
        <v>122</v>
      </c>
      <c r="J40" s="37"/>
    </row>
    <row r="41" spans="1:11" x14ac:dyDescent="0.3">
      <c r="A41" s="6">
        <v>39</v>
      </c>
      <c r="B41" s="31"/>
      <c r="C41" s="49"/>
      <c r="D41" s="26"/>
      <c r="E41" s="26"/>
      <c r="F41" s="37"/>
      <c r="G41" s="38"/>
      <c r="H41" s="38"/>
      <c r="I41" s="45"/>
      <c r="J41" s="39"/>
    </row>
    <row r="42" spans="1:11" x14ac:dyDescent="0.3">
      <c r="A42" s="6">
        <v>40</v>
      </c>
      <c r="B42" s="31"/>
      <c r="C42" s="49"/>
      <c r="D42" s="26"/>
      <c r="E42" s="26"/>
      <c r="F42" s="37"/>
      <c r="G42" s="38"/>
      <c r="H42" s="38"/>
      <c r="I42" s="45"/>
      <c r="J42" s="39"/>
    </row>
    <row r="43" spans="1:11" x14ac:dyDescent="0.3">
      <c r="A43" s="6">
        <v>41</v>
      </c>
      <c r="B43" s="31"/>
      <c r="C43" s="49"/>
      <c r="D43" s="26"/>
      <c r="E43" s="26"/>
      <c r="F43" s="37"/>
      <c r="G43" s="38"/>
      <c r="H43" s="38"/>
      <c r="I43" s="45"/>
      <c r="J43" s="39"/>
    </row>
    <row r="44" spans="1:11" x14ac:dyDescent="0.3">
      <c r="A44" s="6">
        <v>42</v>
      </c>
      <c r="B44" s="31"/>
      <c r="C44" s="49"/>
      <c r="D44" s="26"/>
      <c r="E44" s="26"/>
      <c r="F44" s="37"/>
      <c r="G44" s="38"/>
      <c r="H44" s="38"/>
      <c r="I44" s="45"/>
      <c r="J44" s="39"/>
    </row>
    <row r="45" spans="1:11" x14ac:dyDescent="0.3">
      <c r="A45" s="6">
        <v>43</v>
      </c>
      <c r="B45" s="31"/>
      <c r="C45" s="49"/>
      <c r="D45" s="26"/>
      <c r="E45" s="26"/>
      <c r="F45" s="37"/>
      <c r="G45" s="38"/>
      <c r="H45" s="38"/>
      <c r="I45" s="45"/>
      <c r="J45" s="39"/>
    </row>
    <row r="46" spans="1:11" x14ac:dyDescent="0.3">
      <c r="A46" s="6">
        <v>44</v>
      </c>
      <c r="B46" s="31"/>
      <c r="C46" s="49"/>
      <c r="D46" s="26"/>
      <c r="E46" s="26"/>
      <c r="F46" s="37"/>
      <c r="G46" s="38"/>
      <c r="H46" s="38"/>
      <c r="I46" s="45"/>
      <c r="J46" s="39"/>
    </row>
    <row r="47" spans="1:11" x14ac:dyDescent="0.3">
      <c r="A47" s="6">
        <v>45</v>
      </c>
      <c r="B47" s="31"/>
      <c r="C47" s="49"/>
      <c r="D47" s="26"/>
      <c r="E47" s="26"/>
      <c r="F47" s="37"/>
      <c r="G47" s="38"/>
      <c r="H47" s="38"/>
      <c r="I47" s="45"/>
      <c r="J47" s="39"/>
    </row>
    <row r="48" spans="1:11" x14ac:dyDescent="0.3">
      <c r="A48" s="6">
        <v>46</v>
      </c>
      <c r="B48" s="31"/>
      <c r="C48" s="49"/>
      <c r="D48" s="26"/>
      <c r="E48" s="26"/>
      <c r="F48" s="37"/>
      <c r="G48" s="38"/>
      <c r="H48" s="38"/>
      <c r="I48" s="45"/>
      <c r="J48" s="39"/>
    </row>
    <row r="49" spans="1:10" x14ac:dyDescent="0.3">
      <c r="A49" s="6">
        <v>47</v>
      </c>
      <c r="B49" s="31"/>
      <c r="C49" s="49"/>
      <c r="D49" s="26"/>
      <c r="E49" s="26"/>
      <c r="F49" s="37"/>
      <c r="G49" s="38"/>
      <c r="H49" s="38"/>
      <c r="I49" s="45"/>
      <c r="J49" s="39"/>
    </row>
    <row r="50" spans="1:10" x14ac:dyDescent="0.3">
      <c r="A50" s="6">
        <v>48</v>
      </c>
      <c r="B50" s="31"/>
      <c r="C50" s="49"/>
      <c r="D50" s="26"/>
      <c r="E50" s="26"/>
      <c r="F50" s="37"/>
      <c r="G50" s="38"/>
      <c r="H50" s="38"/>
      <c r="I50" s="45"/>
      <c r="J50" s="39"/>
    </row>
    <row r="51" spans="1:10" x14ac:dyDescent="0.3">
      <c r="A51" s="6">
        <v>49</v>
      </c>
      <c r="B51" s="31"/>
      <c r="C51" s="49"/>
      <c r="D51" s="26"/>
      <c r="E51" s="26"/>
      <c r="F51" s="37"/>
      <c r="G51" s="38"/>
      <c r="H51" s="38"/>
      <c r="I51" s="45"/>
      <c r="J51" s="39"/>
    </row>
    <row r="52" spans="1:10" x14ac:dyDescent="0.3">
      <c r="A52" s="6">
        <v>50</v>
      </c>
      <c r="B52" s="31"/>
      <c r="C52" s="49"/>
      <c r="D52" s="26"/>
      <c r="E52" s="26"/>
      <c r="F52" s="37"/>
      <c r="G52" s="38"/>
      <c r="H52" s="38"/>
      <c r="I52" s="45"/>
      <c r="J52" s="39"/>
    </row>
    <row r="53" spans="1:10" x14ac:dyDescent="0.3">
      <c r="A53" s="6">
        <v>51</v>
      </c>
      <c r="B53" s="31"/>
      <c r="C53" s="49"/>
      <c r="D53" s="26"/>
      <c r="E53" s="26"/>
      <c r="F53" s="37"/>
      <c r="G53" s="38"/>
      <c r="H53" s="38"/>
      <c r="I53" s="45"/>
      <c r="J53" s="39"/>
    </row>
    <row r="54" spans="1:10" x14ac:dyDescent="0.3">
      <c r="A54" s="6">
        <v>52</v>
      </c>
      <c r="B54" s="31"/>
      <c r="C54" s="49"/>
      <c r="D54" s="26"/>
      <c r="E54" s="26"/>
      <c r="F54" s="37"/>
      <c r="G54" s="38"/>
      <c r="H54" s="38"/>
      <c r="I54" s="45"/>
      <c r="J54" s="39"/>
    </row>
    <row r="55" spans="1:10" x14ac:dyDescent="0.3">
      <c r="A55" s="6">
        <v>53</v>
      </c>
      <c r="B55" s="31"/>
      <c r="C55" s="49"/>
      <c r="D55" s="26"/>
      <c r="E55" s="26"/>
      <c r="F55" s="37"/>
      <c r="G55" s="38"/>
      <c r="H55" s="38"/>
      <c r="I55" s="45"/>
      <c r="J55" s="39"/>
    </row>
    <row r="56" spans="1:10" x14ac:dyDescent="0.3">
      <c r="A56" s="6">
        <v>54</v>
      </c>
      <c r="B56" s="31"/>
      <c r="C56" s="49"/>
      <c r="D56" s="26"/>
      <c r="E56" s="26"/>
      <c r="F56" s="37"/>
      <c r="G56" s="38"/>
      <c r="H56" s="38"/>
      <c r="I56" s="45"/>
      <c r="J56" s="39"/>
    </row>
    <row r="57" spans="1:10" x14ac:dyDescent="0.3">
      <c r="A57" s="6">
        <v>55</v>
      </c>
      <c r="B57" s="31"/>
      <c r="C57" s="49"/>
      <c r="D57" s="26"/>
      <c r="E57" s="26"/>
      <c r="F57" s="37"/>
      <c r="G57" s="38"/>
      <c r="H57" s="38"/>
      <c r="I57" s="45"/>
      <c r="J57" s="39"/>
    </row>
    <row r="58" spans="1:10" x14ac:dyDescent="0.3">
      <c r="A58" s="6">
        <v>56</v>
      </c>
      <c r="B58" s="31"/>
      <c r="C58" s="49"/>
      <c r="D58" s="26"/>
      <c r="E58" s="26"/>
      <c r="F58" s="37"/>
      <c r="G58" s="38"/>
      <c r="H58" s="38"/>
      <c r="I58" s="45"/>
      <c r="J58" s="39"/>
    </row>
    <row r="59" spans="1:10" x14ac:dyDescent="0.3">
      <c r="A59" s="6">
        <v>57</v>
      </c>
      <c r="B59" s="31"/>
      <c r="C59" s="49"/>
      <c r="D59" s="26"/>
      <c r="E59" s="26"/>
      <c r="F59" s="37"/>
      <c r="G59" s="38"/>
      <c r="H59" s="38"/>
      <c r="I59" s="45"/>
      <c r="J59" s="39"/>
    </row>
    <row r="60" spans="1:10" x14ac:dyDescent="0.3">
      <c r="A60" s="6">
        <v>58</v>
      </c>
      <c r="B60" s="31"/>
      <c r="C60" s="49"/>
      <c r="D60" s="26"/>
      <c r="E60" s="26"/>
      <c r="F60" s="37"/>
      <c r="G60" s="38"/>
      <c r="H60" s="38"/>
      <c r="I60" s="45"/>
      <c r="J60" s="39"/>
    </row>
    <row r="61" spans="1:10" x14ac:dyDescent="0.3">
      <c r="A61" s="6">
        <v>59</v>
      </c>
      <c r="B61" s="31"/>
      <c r="C61" s="49"/>
      <c r="D61" s="26"/>
      <c r="E61" s="26"/>
      <c r="F61" s="37"/>
      <c r="G61" s="38"/>
      <c r="H61" s="38"/>
      <c r="I61" s="45"/>
      <c r="J61" s="39"/>
    </row>
  </sheetData>
  <mergeCells count="30">
    <mergeCell ref="G36:G37"/>
    <mergeCell ref="A32:A33"/>
    <mergeCell ref="C32:C33"/>
    <mergeCell ref="D32:D33"/>
    <mergeCell ref="E32:E33"/>
    <mergeCell ref="F32:F33"/>
    <mergeCell ref="G32:G33"/>
    <mergeCell ref="A36:A37"/>
    <mergeCell ref="C36:C37"/>
    <mergeCell ref="D36:D37"/>
    <mergeCell ref="E36:E37"/>
    <mergeCell ref="F36:F37"/>
    <mergeCell ref="G20:G24"/>
    <mergeCell ref="A12:A16"/>
    <mergeCell ref="C12:C16"/>
    <mergeCell ref="D12:D16"/>
    <mergeCell ref="E12:E16"/>
    <mergeCell ref="F12:F16"/>
    <mergeCell ref="G12:G16"/>
    <mergeCell ref="A20:A24"/>
    <mergeCell ref="C20:C24"/>
    <mergeCell ref="D20:D24"/>
    <mergeCell ref="E20:E24"/>
    <mergeCell ref="F20:F24"/>
    <mergeCell ref="G8:G11"/>
    <mergeCell ref="A8:A11"/>
    <mergeCell ref="C8:C11"/>
    <mergeCell ref="D8:D11"/>
    <mergeCell ref="E8:E11"/>
    <mergeCell ref="F8:F11"/>
  </mergeCells>
  <phoneticPr fontId="1" type="noConversion"/>
  <dataValidations count="6">
    <dataValidation type="list" allowBlank="1" showInputMessage="1" showErrorMessage="1" sqref="D2:D8 D12 D17:D20 D25:D32 D34:D36 D38:D61">
      <formula1>"화면수정,기능오류,기능수정,기능추가,데이터수정,문의,기타"</formula1>
    </dataValidation>
    <dataValidation type="list" allowBlank="1" showInputMessage="1" showErrorMessage="1" sqref="E2:E8 E12 E17:E20 E25:E32 E34:E36 E38:E61">
      <formula1>"전화,E-mail,방문,기타"</formula1>
    </dataValidation>
    <dataValidation type="list" allowBlank="1" showInputMessage="1" showErrorMessage="1" sqref="I1">
      <formula1>"접수,진행중,완료,취소,검토"</formula1>
    </dataValidation>
    <dataValidation type="list" allowBlank="1" showInputMessage="1" showErrorMessage="1" sqref="D1">
      <formula1>"기능오류,기능수정,기능추가,데이터수정,기타"</formula1>
    </dataValidation>
    <dataValidation type="list" allowBlank="1" showInputMessage="1" showErrorMessage="1" sqref="C2:C8 C12 C17:C20 C25:C32 C34:C36 C38:C61">
      <formula1>"KLPGA,MOBILE,ERP ADMIN,통합 ADMIN"</formula1>
    </dataValidation>
    <dataValidation type="list" allowBlank="1" showInputMessage="1" showErrorMessage="1" sqref="I2:I61">
      <formula1>"접수,검토,보류,진행중,완료,취소"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18" sqref="G18"/>
    </sheetView>
  </sheetViews>
  <sheetFormatPr defaultRowHeight="16.5" x14ac:dyDescent="0.3"/>
  <cols>
    <col min="1" max="1" width="14.875" customWidth="1"/>
    <col min="2" max="2" width="13.375" customWidth="1"/>
    <col min="3" max="3" width="12.75" customWidth="1"/>
  </cols>
  <sheetData>
    <row r="1" spans="1:3" x14ac:dyDescent="0.3">
      <c r="A1" s="76" t="s">
        <v>225</v>
      </c>
      <c r="B1" s="76" t="s">
        <v>226</v>
      </c>
      <c r="C1" s="76" t="s">
        <v>227</v>
      </c>
    </row>
    <row r="2" spans="1:3" x14ac:dyDescent="0.3">
      <c r="A2" s="75">
        <v>2018</v>
      </c>
      <c r="B2" s="58">
        <v>351</v>
      </c>
      <c r="C2" s="58">
        <v>346</v>
      </c>
    </row>
    <row r="3" spans="1:3" x14ac:dyDescent="0.3">
      <c r="A3" s="75">
        <v>2019</v>
      </c>
      <c r="B3" s="58">
        <v>281</v>
      </c>
      <c r="C3" s="58">
        <v>284</v>
      </c>
    </row>
    <row r="4" spans="1:3" x14ac:dyDescent="0.3">
      <c r="A4" s="75">
        <v>2020</v>
      </c>
      <c r="B4" s="58">
        <v>219</v>
      </c>
      <c r="C4" s="58">
        <v>216</v>
      </c>
    </row>
    <row r="5" spans="1:3" x14ac:dyDescent="0.3">
      <c r="A5" s="77" t="s">
        <v>224</v>
      </c>
      <c r="B5" s="58">
        <f>SUM(B2:B4)</f>
        <v>851</v>
      </c>
      <c r="C5" s="58">
        <f>SUM(C2:C4)</f>
        <v>846</v>
      </c>
    </row>
    <row r="8" spans="1:3" x14ac:dyDescent="0.3">
      <c r="A8" s="76" t="s">
        <v>225</v>
      </c>
      <c r="B8" s="76" t="s">
        <v>226</v>
      </c>
      <c r="C8" s="76" t="s">
        <v>227</v>
      </c>
    </row>
    <row r="9" spans="1:3" x14ac:dyDescent="0.3">
      <c r="A9" s="75">
        <v>2018</v>
      </c>
      <c r="B9" s="58">
        <v>361</v>
      </c>
      <c r="C9" s="58">
        <v>356</v>
      </c>
    </row>
    <row r="10" spans="1:3" x14ac:dyDescent="0.3">
      <c r="A10" s="75">
        <v>2019</v>
      </c>
      <c r="B10" s="58">
        <v>341</v>
      </c>
      <c r="C10" s="58">
        <v>344</v>
      </c>
    </row>
    <row r="11" spans="1:3" x14ac:dyDescent="0.3">
      <c r="A11" s="75">
        <v>2020</v>
      </c>
      <c r="B11" s="58">
        <v>319</v>
      </c>
      <c r="C11" s="58">
        <v>316</v>
      </c>
    </row>
    <row r="12" spans="1:3" x14ac:dyDescent="0.3">
      <c r="A12" s="77" t="s">
        <v>224</v>
      </c>
      <c r="B12" s="58">
        <f>SUM(B9:B11)</f>
        <v>1021</v>
      </c>
      <c r="C12" s="58">
        <f>SUM(C9:C11)</f>
        <v>1016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양식버그</vt:lpstr>
      <vt:lpstr>화면7</vt:lpstr>
      <vt:lpstr>보고서</vt:lpstr>
      <vt:lpstr>ActionList</vt:lpstr>
      <vt:lpstr>기존 요구사항 정리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dada1004</dc:creator>
  <cp:lastModifiedBy>Administrator</cp:lastModifiedBy>
  <cp:lastPrinted>2015-08-31T09:19:42Z</cp:lastPrinted>
  <dcterms:created xsi:type="dcterms:W3CDTF">2012-10-08T06:05:59Z</dcterms:created>
  <dcterms:modified xsi:type="dcterms:W3CDTF">2022-02-04T01:38:13Z</dcterms:modified>
</cp:coreProperties>
</file>